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Average Teacher Sal. (83, 84)" sheetId="1" r:id="rId1"/>
    <sheet name="Avg. Sal.-Cert. Pers. (85, 86)" sheetId="2" r:id="rId2"/>
  </sheets>
  <definedNames>
    <definedName name="mam_temp" localSheetId="0">'Average Teacher Sal. (83, 84)'!$A$9:$E$253</definedName>
    <definedName name="_xlnm.Print_Titles" localSheetId="0">'Average Teacher Sal. (83, 84)'!$8:$8</definedName>
    <definedName name="_xlnm.Print_Titles" localSheetId="1">'Avg. Sal.-Cert. Pers. (85, 86)'!$8:$8</definedName>
  </definedNames>
  <calcPr fullCalcOnLoad="1"/>
</workbook>
</file>

<file path=xl/sharedStrings.xml><?xml version="1.0" encoding="utf-8"?>
<sst xmlns="http://schemas.openxmlformats.org/spreadsheetml/2006/main" count="1032" uniqueCount="519">
  <si>
    <t>District LEA</t>
  </si>
  <si>
    <t>District Name</t>
  </si>
  <si>
    <t>Total FTEs</t>
  </si>
  <si>
    <t>Total Salaries</t>
  </si>
  <si>
    <t>Average Salaries</t>
  </si>
  <si>
    <t>0101000</t>
  </si>
  <si>
    <t>DEWITT SCHOOL DISTRICT</t>
  </si>
  <si>
    <t>0104000</t>
  </si>
  <si>
    <t>STUTTGART SCHOOL DISTRICT</t>
  </si>
  <si>
    <t>0201000</t>
  </si>
  <si>
    <t>CROSSETT SCHOOL DISTRICT</t>
  </si>
  <si>
    <t>0203000</t>
  </si>
  <si>
    <t>HAMBURG SCHOOL DISTRICT</t>
  </si>
  <si>
    <t>0302000</t>
  </si>
  <si>
    <t>COTTER SCHOOL DISTRICT</t>
  </si>
  <si>
    <t>0303000</t>
  </si>
  <si>
    <t>MOUNTAIN HOME SCHOOL DISTRICT</t>
  </si>
  <si>
    <t>0304000</t>
  </si>
  <si>
    <t>NORFORK SCHOOL DISTRICT</t>
  </si>
  <si>
    <t>0401000</t>
  </si>
  <si>
    <t>BENTONVILLE SCHOOL DISTRICT</t>
  </si>
  <si>
    <t>0402000</t>
  </si>
  <si>
    <t>DECATUR SCHOOL DISTRICT</t>
  </si>
  <si>
    <t>0403000</t>
  </si>
  <si>
    <t>GENTRY SCHOOL DISTRICT</t>
  </si>
  <si>
    <t>0404000</t>
  </si>
  <si>
    <t>GRAVETTE SCHOOL DISTRICT</t>
  </si>
  <si>
    <t>0405000</t>
  </si>
  <si>
    <t>ROGERS SCHOOL DISTRICT</t>
  </si>
  <si>
    <t>0406000</t>
  </si>
  <si>
    <t>SILOAM SPRINGS SCHOOL DISTRICT</t>
  </si>
  <si>
    <t>0407000</t>
  </si>
  <si>
    <t>PEA RIDGE SCHOOL DISTRICT</t>
  </si>
  <si>
    <t>0501000</t>
  </si>
  <si>
    <t>ALPENA SCHOOL DISTRICT</t>
  </si>
  <si>
    <t>0502000</t>
  </si>
  <si>
    <t>BERGMAN SCHOOL DISTRICT</t>
  </si>
  <si>
    <t>0503000</t>
  </si>
  <si>
    <t>HARRISON SCHOOL DISTRICT</t>
  </si>
  <si>
    <t>0504000</t>
  </si>
  <si>
    <t>OMAHA SCHOOL DISTRICT</t>
  </si>
  <si>
    <t>0505000</t>
  </si>
  <si>
    <t>VALLEY SPRINGS SCHOOL DISTRICT</t>
  </si>
  <si>
    <t>0506000</t>
  </si>
  <si>
    <t>LEAD HILL SCHOOL DISTRICT</t>
  </si>
  <si>
    <t>0601000</t>
  </si>
  <si>
    <t>HERMITAGE SCHOOL DISTRICT</t>
  </si>
  <si>
    <t>0602000</t>
  </si>
  <si>
    <t>WARREN SCHOOL DISTRICT</t>
  </si>
  <si>
    <t>0701000</t>
  </si>
  <si>
    <t>HAMPTON SCHOOL DISTRICT</t>
  </si>
  <si>
    <t>0801000</t>
  </si>
  <si>
    <t>BERRYVILLE SCHOOL DISTRICT</t>
  </si>
  <si>
    <t>0802000</t>
  </si>
  <si>
    <t>EUREKA SPRINGS SCHOOL DISTRICT</t>
  </si>
  <si>
    <t>0803000</t>
  </si>
  <si>
    <t>GREEN FOREST SCHOOL DISTRICT</t>
  </si>
  <si>
    <t>0901000</t>
  </si>
  <si>
    <t>DERMOTT SCHOOL DISTRICT</t>
  </si>
  <si>
    <t>0903000</t>
  </si>
  <si>
    <t>LAKESIDE SCHOOL DISTRICT</t>
  </si>
  <si>
    <t>1002000</t>
  </si>
  <si>
    <t>ARKADELPHIA SCHOOL DISTRICT</t>
  </si>
  <si>
    <t>1003000</t>
  </si>
  <si>
    <t>GURDON SCHOOL DISTRICT</t>
  </si>
  <si>
    <t>1101000</t>
  </si>
  <si>
    <t>CORNING SCHOOL DISTRICT</t>
  </si>
  <si>
    <t>1104000</t>
  </si>
  <si>
    <t>PIGGOTT SCHOOL DISTRICT</t>
  </si>
  <si>
    <t>1106000</t>
  </si>
  <si>
    <t>RECTOR SCHOOL DISTRICT</t>
  </si>
  <si>
    <t>1201000</t>
  </si>
  <si>
    <t>CONCORD SCHOOL DISTRICT</t>
  </si>
  <si>
    <t>1202000</t>
  </si>
  <si>
    <t>HEBER SPRINGS SCHOOL DISTRICT</t>
  </si>
  <si>
    <t>1203000</t>
  </si>
  <si>
    <t>QUITMAN SCHOOL DISTRICT</t>
  </si>
  <si>
    <t>1204000</t>
  </si>
  <si>
    <t>WEST SIDE SCHOOL DISTRICT</t>
  </si>
  <si>
    <t>1304000</t>
  </si>
  <si>
    <t>WOODLAWN SCHOOL DISTRICT</t>
  </si>
  <si>
    <t>1305000</t>
  </si>
  <si>
    <t>CLEVELAND COUNTY SCHOOL DIST.</t>
  </si>
  <si>
    <t>1402000</t>
  </si>
  <si>
    <t>MAGNOLIA SCHOOL DISTRICT</t>
  </si>
  <si>
    <t>1408000</t>
  </si>
  <si>
    <t>EMERSON-TAYLOR SCHOOL DISTRICT</t>
  </si>
  <si>
    <t>1503000</t>
  </si>
  <si>
    <t>NEMO VISTA SCHOOL DISTRICT</t>
  </si>
  <si>
    <t>1505000</t>
  </si>
  <si>
    <t>WONDERVIEW SCHOOL DISTRICT</t>
  </si>
  <si>
    <t>1507000</t>
  </si>
  <si>
    <t>SO. CONWAY CO. SCHOOL DISTRICT</t>
  </si>
  <si>
    <t>1601000</t>
  </si>
  <si>
    <t>BAY SCHOOL DISTRICT</t>
  </si>
  <si>
    <t>1602000</t>
  </si>
  <si>
    <t>WESTSIDE CONS. SCHOOL DISTRICT</t>
  </si>
  <si>
    <t>1603000</t>
  </si>
  <si>
    <t>BROOKLAND SCHOOL DISTRICT</t>
  </si>
  <si>
    <t>1605000</t>
  </si>
  <si>
    <t>BUFFALO IS. CENTRAL SCH. DIST.</t>
  </si>
  <si>
    <t>1608000</t>
  </si>
  <si>
    <t>JONESBORO SCHOOL DISTRICT</t>
  </si>
  <si>
    <t>1611000</t>
  </si>
  <si>
    <t>NETTLETON SCHOOL DISTRICT</t>
  </si>
  <si>
    <t>1612000</t>
  </si>
  <si>
    <t>VALLEY VIEW SCHOOL DISTRICT</t>
  </si>
  <si>
    <t>1613000</t>
  </si>
  <si>
    <t>RIVERSIDE SCHOOL DISTRICT</t>
  </si>
  <si>
    <t>1701000</t>
  </si>
  <si>
    <t>ALMA SCHOOL DISTRICT</t>
  </si>
  <si>
    <t>1702000</t>
  </si>
  <si>
    <t>CEDARVILLE SCHOOL DISTRICT</t>
  </si>
  <si>
    <t>1703000</t>
  </si>
  <si>
    <t>MOUNTAINBURG SCHOOL DISTRICT</t>
  </si>
  <si>
    <t>1704000</t>
  </si>
  <si>
    <t>MULBERRY SCHOOL DISTRICT</t>
  </si>
  <si>
    <t>1705000</t>
  </si>
  <si>
    <t>VAN BUREN SCHOOL DISTRICT</t>
  </si>
  <si>
    <t>1802000</t>
  </si>
  <si>
    <t>EARLE SCHOOL DISTRICT</t>
  </si>
  <si>
    <t>1803000</t>
  </si>
  <si>
    <t>WEST MEMPHIS SCHOOL DISTRICT</t>
  </si>
  <si>
    <t>1804000</t>
  </si>
  <si>
    <t>MARION SCHOOL DISTRICT</t>
  </si>
  <si>
    <t>1805000</t>
  </si>
  <si>
    <t>TURRELL SCHOOL DISTRICT</t>
  </si>
  <si>
    <t>1901000</t>
  </si>
  <si>
    <t>CROSS COUNTY SCHOOL DISTRICT</t>
  </si>
  <si>
    <t>1905000</t>
  </si>
  <si>
    <t>WYNNE SCHOOL DISTRICT</t>
  </si>
  <si>
    <t>2002000</t>
  </si>
  <si>
    <t>FORDYCE SCHOOL DISTRICT</t>
  </si>
  <si>
    <t>2104000</t>
  </si>
  <si>
    <t>DUMAS SCHOOL DISTRICT</t>
  </si>
  <si>
    <t>2105000</t>
  </si>
  <si>
    <t>MCGEHEE SCHOOL DISTRICT</t>
  </si>
  <si>
    <t>2202000</t>
  </si>
  <si>
    <t>DREW CENTRAL SCHOOL DISTRICT</t>
  </si>
  <si>
    <t>2203000</t>
  </si>
  <si>
    <t>MONTICELLO SCHOOL DISTRICT</t>
  </si>
  <si>
    <t>2301000</t>
  </si>
  <si>
    <t>CONWAY SCHOOL DISTRICT</t>
  </si>
  <si>
    <t>2303000</t>
  </si>
  <si>
    <t>GREENBRIER SCHOOL DISTRICT</t>
  </si>
  <si>
    <t>2304000</t>
  </si>
  <si>
    <t>GUY-PERKINS SCHOOL DISTRICT</t>
  </si>
  <si>
    <t>2305000</t>
  </si>
  <si>
    <t>MAYFLOWER SCHOOL DISTRICT</t>
  </si>
  <si>
    <t>2306000</t>
  </si>
  <si>
    <t>MT. VERNON/ENOLA SCHOOL DIST.</t>
  </si>
  <si>
    <t>2307000</t>
  </si>
  <si>
    <t>VILONIA SCHOOL DISTRICT</t>
  </si>
  <si>
    <t>2402000</t>
  </si>
  <si>
    <t>CHARLESTON SCHOOL DISTRICT</t>
  </si>
  <si>
    <t>2403000</t>
  </si>
  <si>
    <t>COUNTY LINE SCHOOL DISTRICT</t>
  </si>
  <si>
    <t>2404000</t>
  </si>
  <si>
    <t>OZARK SCHOOL DISTRICT</t>
  </si>
  <si>
    <t>2501000</t>
  </si>
  <si>
    <t>MAMMOTH SPRING SCHOOL DISTRICT</t>
  </si>
  <si>
    <t>2502000</t>
  </si>
  <si>
    <t>SALEM SCHOOL DISTRICT</t>
  </si>
  <si>
    <t>2503000</t>
  </si>
  <si>
    <t>VIOLA SCHOOL DISTRICT</t>
  </si>
  <si>
    <t>2601000</t>
  </si>
  <si>
    <t>CUTTER-MORNING STAR SCH. DIST.</t>
  </si>
  <si>
    <t>2602000</t>
  </si>
  <si>
    <t>FOUNTAIN LAKE SCHOOL DISTRICT</t>
  </si>
  <si>
    <t>2603000</t>
  </si>
  <si>
    <t>HOT SPRINGS SCHOOL DISTRICT</t>
  </si>
  <si>
    <t>2604000</t>
  </si>
  <si>
    <t>JESSIEVILLE SCHOOL DISTRICT</t>
  </si>
  <si>
    <t>2605000</t>
  </si>
  <si>
    <t>LAKE HAMILTON SCHOOL DISTRICT</t>
  </si>
  <si>
    <t>2606000</t>
  </si>
  <si>
    <t>2607000</t>
  </si>
  <si>
    <t>MOUNTAIN PINE SCHOOL DISTRICT</t>
  </si>
  <si>
    <t>2703000</t>
  </si>
  <si>
    <t>POYEN SCHOOL DISTRICT</t>
  </si>
  <si>
    <t>2705000</t>
  </si>
  <si>
    <t>SHERIDAN SCHOOL DISTRICT</t>
  </si>
  <si>
    <t>2803000</t>
  </si>
  <si>
    <t>MARMADUKE SCHOOL DISTRICT</t>
  </si>
  <si>
    <t>2807000</t>
  </si>
  <si>
    <t>GREENE CO. TECH SCHOOL DIST.</t>
  </si>
  <si>
    <t>2808000</t>
  </si>
  <si>
    <t>PARAGOULD SCHOOL DISTRICT</t>
  </si>
  <si>
    <t>2901000</t>
  </si>
  <si>
    <t>BLEVINS SCHOOL DISTRICT</t>
  </si>
  <si>
    <t>2903000</t>
  </si>
  <si>
    <t>HOPE SCHOOL DISTRICT</t>
  </si>
  <si>
    <t>2906000</t>
  </si>
  <si>
    <t>SPRING HILL SCHOOL DISTRICT</t>
  </si>
  <si>
    <t>3001000</t>
  </si>
  <si>
    <t>BISMARCK SCHOOL DISTRICT</t>
  </si>
  <si>
    <t>3002000</t>
  </si>
  <si>
    <t>GLEN ROSE SCHOOL DISTRICT</t>
  </si>
  <si>
    <t>3003000</t>
  </si>
  <si>
    <t>MAGNET COVE SCHOOL DIST.</t>
  </si>
  <si>
    <t>3004000</t>
  </si>
  <si>
    <t>MALVERN SCHOOL DISTRICT</t>
  </si>
  <si>
    <t>3005000</t>
  </si>
  <si>
    <t>OUACHITA SCHOOL DISTRICT</t>
  </si>
  <si>
    <t>3102000</t>
  </si>
  <si>
    <t>DIERKS SCHOOL DISTRICT</t>
  </si>
  <si>
    <t>3104000</t>
  </si>
  <si>
    <t>MINERAL SPRINGS SCHOOL DIST.</t>
  </si>
  <si>
    <t>3105000</t>
  </si>
  <si>
    <t>NASHVILLE SCHOOL DISTRICT</t>
  </si>
  <si>
    <t>3201000</t>
  </si>
  <si>
    <t>BATESVILLE SCHOOL DISTRICT</t>
  </si>
  <si>
    <t>3203000</t>
  </si>
  <si>
    <t>CUSHMAN SCHOOL DISTRICT</t>
  </si>
  <si>
    <t>3209000</t>
  </si>
  <si>
    <t>SOUTHSIDE SCHOOL DISTRICT</t>
  </si>
  <si>
    <t>3211000</t>
  </si>
  <si>
    <t>MIDLAND SCHOOL DISTRICT</t>
  </si>
  <si>
    <t>3212000</t>
  </si>
  <si>
    <t>CEDAR RIDGE SCHOOL DISTRICT</t>
  </si>
  <si>
    <t>3301000</t>
  </si>
  <si>
    <t>CALICO ROCK SCHOOL DISTRICT</t>
  </si>
  <si>
    <t>3302000</t>
  </si>
  <si>
    <t>MELBOURNE SCHOOL DISTRICT</t>
  </si>
  <si>
    <t>3306000</t>
  </si>
  <si>
    <t>IZARD CO. CONS. SCHOOL DIST.</t>
  </si>
  <si>
    <t>3403000</t>
  </si>
  <si>
    <t>NEWPORT SCHOOL DISTRICT</t>
  </si>
  <si>
    <t>3405000</t>
  </si>
  <si>
    <t>JACKSON CO. SCHOOL DISTRICT</t>
  </si>
  <si>
    <t>3502000</t>
  </si>
  <si>
    <t>DOLLARWAY SCHOOL DISTRICT</t>
  </si>
  <si>
    <t>3505000</t>
  </si>
  <si>
    <t>PINE BLUFF SCHOOL DISTRICT</t>
  </si>
  <si>
    <t>3509000</t>
  </si>
  <si>
    <t>WATSON CHAPEL SCHOOL DISTRICT</t>
  </si>
  <si>
    <t>3510000</t>
  </si>
  <si>
    <t>WHITE HALL SCHOOL DISTRICT</t>
  </si>
  <si>
    <t>3601000</t>
  </si>
  <si>
    <t>CLARKSVILLE SCHOOL DISTRICT</t>
  </si>
  <si>
    <t>3604000</t>
  </si>
  <si>
    <t>LAMAR SCHOOL DISTRICT</t>
  </si>
  <si>
    <t>3606000</t>
  </si>
  <si>
    <t>WESTSIDE SCHOOL DISTRICT</t>
  </si>
  <si>
    <t>3701000</t>
  </si>
  <si>
    <t>BRADLEY SCHOOL DISTRICT</t>
  </si>
  <si>
    <t>3704000</t>
  </si>
  <si>
    <t>LAFAYETTE COUNTY SCHOOL DISTRI</t>
  </si>
  <si>
    <t>3804000</t>
  </si>
  <si>
    <t>HOXIE SCHOOL DISTRICT</t>
  </si>
  <si>
    <t>3806000</t>
  </si>
  <si>
    <t>SLOAN-HENDRIX SCHOOL DIST.</t>
  </si>
  <si>
    <t>3809000</t>
  </si>
  <si>
    <t>HILLCREST SCHOOL DISTRICT</t>
  </si>
  <si>
    <t>3810000</t>
  </si>
  <si>
    <t>LAWRENCE COUNTY SCHOOL DISTRIC</t>
  </si>
  <si>
    <t>3904000</t>
  </si>
  <si>
    <t>LEE COUNTY SCHOOL DISTRICT</t>
  </si>
  <si>
    <t>4003000</t>
  </si>
  <si>
    <t>STAR CITY SCHOOL DISTRICT</t>
  </si>
  <si>
    <t>4101000</t>
  </si>
  <si>
    <t>ASHDOWN SCHOOL DISTRICT</t>
  </si>
  <si>
    <t>4102000</t>
  </si>
  <si>
    <t>FOREMAN SCHOOL DISTRICT</t>
  </si>
  <si>
    <t>4201000</t>
  </si>
  <si>
    <t>BOONEVILLE SCHOOL DISTRICT</t>
  </si>
  <si>
    <t>4202000</t>
  </si>
  <si>
    <t>MAGAZINE SCHOOL DISTRICT</t>
  </si>
  <si>
    <t>4203000</t>
  </si>
  <si>
    <t>PARIS SCHOOL DISTRICT</t>
  </si>
  <si>
    <t>4204000</t>
  </si>
  <si>
    <t>SCRANTON SCHOOL DISTRICT</t>
  </si>
  <si>
    <t>4301000</t>
  </si>
  <si>
    <t>LONOKE SCHOOL DISTRICT</t>
  </si>
  <si>
    <t>4302000</t>
  </si>
  <si>
    <t>ENGLAND SCHOOL DISTRICT</t>
  </si>
  <si>
    <t>4303000</t>
  </si>
  <si>
    <t>CARLISLE SCHOOL DISTRICT</t>
  </si>
  <si>
    <t>4304000</t>
  </si>
  <si>
    <t>CABOT SCHOOL DISTRICT</t>
  </si>
  <si>
    <t>4401000</t>
  </si>
  <si>
    <t>HUNTSVILLE SCHOOL DISTRICT</t>
  </si>
  <si>
    <t>4501000</t>
  </si>
  <si>
    <t>FLIPPIN SCHOOL DISTRICT</t>
  </si>
  <si>
    <t>4502000</t>
  </si>
  <si>
    <t>YELLVILLE-SUMMIT SCHOOL DIST.</t>
  </si>
  <si>
    <t>4602000</t>
  </si>
  <si>
    <t>GENOA CENTRAL SCHOOL DISTRICT</t>
  </si>
  <si>
    <t>4603000</t>
  </si>
  <si>
    <t>FOUKE SCHOOL DISTRICT</t>
  </si>
  <si>
    <t>4605000</t>
  </si>
  <si>
    <t>TEXARKANA SCHOOL DISTRICT</t>
  </si>
  <si>
    <t>4701000</t>
  </si>
  <si>
    <t>ARMOREL SCHOOL DISTRICT</t>
  </si>
  <si>
    <t>4702000</t>
  </si>
  <si>
    <t>BLYTHEVILLE SCHOOL DISTRICT</t>
  </si>
  <si>
    <t>4706000</t>
  </si>
  <si>
    <t>SO. MISS. COUNTY SCHOOL DIST.</t>
  </si>
  <si>
    <t>4708000</t>
  </si>
  <si>
    <t>GOSNELL SCHOOL DISTRICT</t>
  </si>
  <si>
    <t>4712000</t>
  </si>
  <si>
    <t>MANILA SCHOOL DISTRICT</t>
  </si>
  <si>
    <t>4713000</t>
  </si>
  <si>
    <t>OSCEOLA SCHOOL DISTRICT</t>
  </si>
  <si>
    <t>4801000</t>
  </si>
  <si>
    <t>BRINKLEY SCHOOL DISTRICT</t>
  </si>
  <si>
    <t>4802000</t>
  </si>
  <si>
    <t>CLARENDON SCHOOL DISTRICT</t>
  </si>
  <si>
    <t>4901000</t>
  </si>
  <si>
    <t>CADDO HILLS SCHOOL DISTRICT</t>
  </si>
  <si>
    <t>4902000</t>
  </si>
  <si>
    <t>MOUNT IDA SCHOOL DISTRICT</t>
  </si>
  <si>
    <t>5006000</t>
  </si>
  <si>
    <t>PRESCOTT SCHOOL DISTRICT</t>
  </si>
  <si>
    <t>5008000</t>
  </si>
  <si>
    <t>NEVADA SCHOOL DISTRICT</t>
  </si>
  <si>
    <t>5102000</t>
  </si>
  <si>
    <t>JASPER SCHOOL DISTRICT</t>
  </si>
  <si>
    <t>5106000</t>
  </si>
  <si>
    <t>DEER/MT. JUDEA SCHOOL DISTRICT</t>
  </si>
  <si>
    <t>5201000</t>
  </si>
  <si>
    <t>BEARDEN SCHOOL DISTRICT</t>
  </si>
  <si>
    <t>5204000</t>
  </si>
  <si>
    <t>CAMDEN FAIRVIEW SCHOOL DIST.</t>
  </si>
  <si>
    <t>5205000</t>
  </si>
  <si>
    <t>HARMONY GROVE SCHOOL DISTRICT</t>
  </si>
  <si>
    <t>5206000</t>
  </si>
  <si>
    <t>STEPHENS SCHOOL DISTRICT</t>
  </si>
  <si>
    <t>5301000</t>
  </si>
  <si>
    <t>EAST END SCHOOL DISTRICT</t>
  </si>
  <si>
    <t>5303000</t>
  </si>
  <si>
    <t>PERRYVILLE SCHOOL DISTRICT</t>
  </si>
  <si>
    <t>5401000</t>
  </si>
  <si>
    <t>BARTON-LEXA SCHOOL DISTRICT</t>
  </si>
  <si>
    <t>5403000</t>
  </si>
  <si>
    <t>HELENA/ W.HELENA SCHOOL DIST.</t>
  </si>
  <si>
    <t>5404000</t>
  </si>
  <si>
    <t>MARVELL SCHOOL DISTRICT</t>
  </si>
  <si>
    <t>5501000</t>
  </si>
  <si>
    <t>DELIGHT SCHOOL DISTRICT</t>
  </si>
  <si>
    <t>5502000</t>
  </si>
  <si>
    <t>CENTERPOINT SCHOOL DISTRICT</t>
  </si>
  <si>
    <t>5503000</t>
  </si>
  <si>
    <t>KIRBY SCHOOL DISTRICT</t>
  </si>
  <si>
    <t>5504000</t>
  </si>
  <si>
    <t>MURFREESBORO SCHOOL DISTRICT</t>
  </si>
  <si>
    <t>5602000</t>
  </si>
  <si>
    <t>HARRISBURG SCHOOL DISTRICT</t>
  </si>
  <si>
    <t>5604000</t>
  </si>
  <si>
    <t>MARKED TREE SCHOOL DISTRICT</t>
  </si>
  <si>
    <t>5605000</t>
  </si>
  <si>
    <t>TRUMANN SCHOOL DISTRICT</t>
  </si>
  <si>
    <t>5607000</t>
  </si>
  <si>
    <t>WEINER SCHOOL DISTRICT</t>
  </si>
  <si>
    <t>5608000</t>
  </si>
  <si>
    <t>EAST POINSETT CO. SCHOOL DIST.</t>
  </si>
  <si>
    <t>5703000</t>
  </si>
  <si>
    <t>MENA SCHOOL DISTRICT</t>
  </si>
  <si>
    <t>5704000</t>
  </si>
  <si>
    <t>VAN COVE SCHOOL DISTRICT</t>
  </si>
  <si>
    <t>5705000</t>
  </si>
  <si>
    <t>WICKES SCHOOL DISTRICT</t>
  </si>
  <si>
    <t>5706000</t>
  </si>
  <si>
    <t>OUACHITA RIVER SCHOOL DISTRICT</t>
  </si>
  <si>
    <t>5801000</t>
  </si>
  <si>
    <t>ATKINS SCHOOL DISTRICT</t>
  </si>
  <si>
    <t>5802000</t>
  </si>
  <si>
    <t>DOVER SCHOOL DISTRICT</t>
  </si>
  <si>
    <t>5803000</t>
  </si>
  <si>
    <t>HECTOR SCHOOL DISTRICT</t>
  </si>
  <si>
    <t>5804000</t>
  </si>
  <si>
    <t>POTTSVILLE SCHOOL DISTRICT</t>
  </si>
  <si>
    <t>5805000</t>
  </si>
  <si>
    <t>RUSSELLVILLE SCHOOL DISTRICT</t>
  </si>
  <si>
    <t>5901000</t>
  </si>
  <si>
    <t>DES ARC SCHOOL DISTRICT</t>
  </si>
  <si>
    <t>5903000</t>
  </si>
  <si>
    <t>HAZEN SCHOOL DISTRICT</t>
  </si>
  <si>
    <t>6001000</t>
  </si>
  <si>
    <t>LITTLE ROCK SCHOOL DISTRICT</t>
  </si>
  <si>
    <t>6002000</t>
  </si>
  <si>
    <t>N. LITTLE ROCK SCHOOL DISTRICT</t>
  </si>
  <si>
    <t>6003000</t>
  </si>
  <si>
    <t>PULASKI CO. SPEC. SCHOOL DIST.</t>
  </si>
  <si>
    <t>6102000</t>
  </si>
  <si>
    <t>MAYNARD SCHOOL DISTRICT</t>
  </si>
  <si>
    <t>6103000</t>
  </si>
  <si>
    <t>POCAHONTAS SCHOOL DISTRICT</t>
  </si>
  <si>
    <t>6201000</t>
  </si>
  <si>
    <t>FORREST CITY SCHOOL DISTRICT</t>
  </si>
  <si>
    <t>6202000</t>
  </si>
  <si>
    <t>HUGHES SCHOOL DISTRICT</t>
  </si>
  <si>
    <t>6205000</t>
  </si>
  <si>
    <t>PALESTINE-WHEATLEY SCH. DIST.</t>
  </si>
  <si>
    <t>6301000</t>
  </si>
  <si>
    <t>BAUXITE SCHOOL DISTRICT</t>
  </si>
  <si>
    <t>6302000</t>
  </si>
  <si>
    <t>BENTON SCHOOL DISTRICT</t>
  </si>
  <si>
    <t>6303000</t>
  </si>
  <si>
    <t>BRYANT SCHOOL DISTRICT</t>
  </si>
  <si>
    <t>6304000</t>
  </si>
  <si>
    <t>6401000</t>
  </si>
  <si>
    <t>WALDRON SCHOOL DISTRICT</t>
  </si>
  <si>
    <t>6502000</t>
  </si>
  <si>
    <t>SEARCY COUNTY SCHOOL DISTRICT</t>
  </si>
  <si>
    <t>6505000</t>
  </si>
  <si>
    <t>OZARK MOUNTAIN SCHOOL DISTRICT</t>
  </si>
  <si>
    <t>6601000</t>
  </si>
  <si>
    <t>FORT SMITH SCHOOL DISTRICT</t>
  </si>
  <si>
    <t>6602000</t>
  </si>
  <si>
    <t>GREENWOOD SCHOOL DISTRICT</t>
  </si>
  <si>
    <t>6603000</t>
  </si>
  <si>
    <t>HACKETT SCHOOL DISTRICT</t>
  </si>
  <si>
    <t>6604000</t>
  </si>
  <si>
    <t>HARTFORD SCHOOL DISTRICT</t>
  </si>
  <si>
    <t>6605000</t>
  </si>
  <si>
    <t>LAVACA SCHOOL DISTRICT</t>
  </si>
  <si>
    <t>6606000</t>
  </si>
  <si>
    <t>MANSFIELD SCHOOL DISTRICT</t>
  </si>
  <si>
    <t>6701000</t>
  </si>
  <si>
    <t>DEQUEEN SCHOOL DISTRICT</t>
  </si>
  <si>
    <t>6703000</t>
  </si>
  <si>
    <t>HORATIO SCHOOL DISTRICT</t>
  </si>
  <si>
    <t>6802000</t>
  </si>
  <si>
    <t>CAVE CITY SCHOOL DISTRICT</t>
  </si>
  <si>
    <t>6804000</t>
  </si>
  <si>
    <t>HIGHLAND SCHOOL DISTRICT</t>
  </si>
  <si>
    <t>6806000</t>
  </si>
  <si>
    <t>TWIN RIVERS SCHOOL DISTRICT</t>
  </si>
  <si>
    <t>6901000</t>
  </si>
  <si>
    <t>MOUNTAIN VIEW SCHOOL DISTRICT</t>
  </si>
  <si>
    <t>7001000</t>
  </si>
  <si>
    <t>EL DORADO SCHOOL DISTRICT</t>
  </si>
  <si>
    <t>7003000</t>
  </si>
  <si>
    <t>JUNCTION CITY SCHOOL DISTRICT</t>
  </si>
  <si>
    <t>7006000</t>
  </si>
  <si>
    <t>NORPHLET SCHOOL DISTRICT</t>
  </si>
  <si>
    <t>7007000</t>
  </si>
  <si>
    <t>PARKERS CHAPEL SCHOOL DIST.</t>
  </si>
  <si>
    <t>7008000</t>
  </si>
  <si>
    <t>SMACKOVER SCHOOL DISTRICT</t>
  </si>
  <si>
    <t>7009000</t>
  </si>
  <si>
    <t>STRONG-HUTTIG SCHOOL DISTRICT</t>
  </si>
  <si>
    <t>7102000</t>
  </si>
  <si>
    <t>CLINTON SCHOOL DISTRICT</t>
  </si>
  <si>
    <t>7104000</t>
  </si>
  <si>
    <t>SHIRLEY SCHOOL DISTRICT</t>
  </si>
  <si>
    <t>7105000</t>
  </si>
  <si>
    <t>SOUTH SIDE SCHOOL DISTRICT</t>
  </si>
  <si>
    <t>7201000</t>
  </si>
  <si>
    <t>ELKINS SCHOOL DISTRICT</t>
  </si>
  <si>
    <t>7202000</t>
  </si>
  <si>
    <t>FARMINGTON SCHOOL DISTRICT</t>
  </si>
  <si>
    <t>7203000</t>
  </si>
  <si>
    <t>FAYETTEVILLE SCHOOL DISTRICT</t>
  </si>
  <si>
    <t>7204000</t>
  </si>
  <si>
    <t>GREENLAND SCHOOL DISTRICT</t>
  </si>
  <si>
    <t>7205000</t>
  </si>
  <si>
    <t>LINCOLN SCHOOL DISTRICT</t>
  </si>
  <si>
    <t>7206000</t>
  </si>
  <si>
    <t>PRAIRIE GROVE SCHOOL DISTRICT</t>
  </si>
  <si>
    <t>7207000</t>
  </si>
  <si>
    <t>SPRINGDALE SCHOOL DISTRICT</t>
  </si>
  <si>
    <t>7208000</t>
  </si>
  <si>
    <t>WEST FORK SCHOOL DISTRICT</t>
  </si>
  <si>
    <t>7301000</t>
  </si>
  <si>
    <t>BALD KNOB SCHOOL DISTRICT</t>
  </si>
  <si>
    <t>7302000</t>
  </si>
  <si>
    <t>BEEBE SCHOOL DISTRICT</t>
  </si>
  <si>
    <t>7303000</t>
  </si>
  <si>
    <t>BRADFORD SCHOOL DISTRICT</t>
  </si>
  <si>
    <t>7304000</t>
  </si>
  <si>
    <t>WHITE CO. CENTRAL SCHOOL DIST.</t>
  </si>
  <si>
    <t>7307000</t>
  </si>
  <si>
    <t>RIVERVIEW SCHOOL DISTRICT</t>
  </si>
  <si>
    <t>7309000</t>
  </si>
  <si>
    <t>PANGBURN SCHOOL DISTRICT</t>
  </si>
  <si>
    <t>7310000</t>
  </si>
  <si>
    <t>ROSE BUD SCHOOL DISTRICT</t>
  </si>
  <si>
    <t>7311000</t>
  </si>
  <si>
    <t>SEARCY SCHOOL DISTRICT</t>
  </si>
  <si>
    <t>7401000</t>
  </si>
  <si>
    <t>AUGUSTA SCHOOL DISTRICT</t>
  </si>
  <si>
    <t>7403000</t>
  </si>
  <si>
    <t>MCCRORY SCHOOL DISTRICT</t>
  </si>
  <si>
    <t>7503000</t>
  </si>
  <si>
    <t>DANVILLE SCHOOL DISTRICT</t>
  </si>
  <si>
    <t>7504000</t>
  </si>
  <si>
    <t>DARDANELLE SCHOOL DISTRICT</t>
  </si>
  <si>
    <t>7509000</t>
  </si>
  <si>
    <t>WESTERN YELL CO. SCHOOL DIST.</t>
  </si>
  <si>
    <t>7510000</t>
  </si>
  <si>
    <t>TWO RIVERS SCHOOL DISTRICT</t>
  </si>
  <si>
    <t>Total</t>
  </si>
  <si>
    <t>Arkansas Department of Education</t>
  </si>
  <si>
    <t>Average Teacher Salaries for 2006-2007</t>
  </si>
  <si>
    <t>Per Districts' Cycle 1 Submission Through APSCN, September, 2007</t>
  </si>
  <si>
    <t>Page 36/37 Report, Certified Personnel Paid from Salary Fund, Excluding Adult Education</t>
  </si>
  <si>
    <t xml:space="preserve">  Lines:  3713-3720, 3722-3725,  3729-3732, 3738-3739, 3742</t>
  </si>
  <si>
    <t>Average Non-Federal Certified Personnel Salaries for 2006-2007</t>
  </si>
  <si>
    <t xml:space="preserve">  Lines:  3701-3720, 3722-3725,  3729-3732, 3738-3740, 3742-3746</t>
  </si>
  <si>
    <t>Prior Year</t>
  </si>
  <si>
    <t>Incr (Decr)</t>
  </si>
  <si>
    <t>% Change</t>
  </si>
  <si>
    <t>FTEs</t>
  </si>
  <si>
    <t>Includes Devalls Bluff Prior Year FTEs</t>
  </si>
  <si>
    <t>Includes Lockesburg Prior Year FTEs</t>
  </si>
  <si>
    <t>Includes Eudora Prior Year FTEs</t>
  </si>
  <si>
    <t>Includes Waldo Prior Year FTEs</t>
  </si>
  <si>
    <t>Includes Altheimer Prior Year FTEs</t>
  </si>
  <si>
    <t>Includes Elaine Prior Year FTEs</t>
  </si>
  <si>
    <t>Notes</t>
  </si>
  <si>
    <t>Includes Eudora Prior Yr FTEs</t>
  </si>
  <si>
    <t>Includes Waldo Prior Yr FTEs</t>
  </si>
  <si>
    <t>Includes Altheimer Pr Yr FTEs</t>
  </si>
  <si>
    <t>Includes Blk Rk &amp; Wlnt Rdg Pr Yr</t>
  </si>
  <si>
    <t>Includes Elaine Pr Yr FTEs</t>
  </si>
  <si>
    <t>Includes Devalls Bluff Pr Yr FTEs</t>
  </si>
  <si>
    <t>Includes Lockesburg Pr Yr FTEs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</si>
</sst>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0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10" fontId="1" fillId="0" borderId="0" xfId="0" applyNumberFormat="1" applyFont="1" applyAlignment="1">
      <alignment/>
    </xf>
    <xf numFmtId="0" fontId="3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4"/>
  <sheetViews>
    <sheetView tabSelected="1" workbookViewId="0" topLeftCell="A1">
      <selection activeCell="L134" sqref="L134"/>
    </sheetView>
  </sheetViews>
  <sheetFormatPr defaultColWidth="9.140625" defaultRowHeight="12.75"/>
  <cols>
    <col min="1" max="1" width="11.28125" style="0" bestFit="1" customWidth="1"/>
    <col min="2" max="2" width="36.7109375" style="0" bestFit="1" customWidth="1"/>
    <col min="3" max="3" width="10.421875" style="0" customWidth="1"/>
    <col min="4" max="4" width="15.421875" style="0" customWidth="1"/>
    <col min="5" max="5" width="16.7109375" style="0" customWidth="1"/>
    <col min="6" max="6" width="10.57421875" style="0" customWidth="1"/>
    <col min="7" max="8" width="10.421875" style="0" customWidth="1"/>
    <col min="10" max="10" width="10.140625" style="0" customWidth="1"/>
    <col min="12" max="12" width="31.8515625" style="0" customWidth="1"/>
  </cols>
  <sheetData>
    <row r="1" spans="1:5" ht="12.75">
      <c r="A1" s="16" t="s">
        <v>494</v>
      </c>
      <c r="B1" s="16"/>
      <c r="C1" s="16"/>
      <c r="D1" s="16"/>
      <c r="E1" s="16"/>
    </row>
    <row r="2" spans="1:5" ht="12.75">
      <c r="A2" s="16" t="s">
        <v>495</v>
      </c>
      <c r="B2" s="16"/>
      <c r="C2" s="16"/>
      <c r="D2" s="16"/>
      <c r="E2" s="16"/>
    </row>
    <row r="3" spans="1:5" ht="12.75">
      <c r="A3" s="16" t="s">
        <v>496</v>
      </c>
      <c r="B3" s="16"/>
      <c r="C3" s="16"/>
      <c r="D3" s="16"/>
      <c r="E3" s="16"/>
    </row>
    <row r="4" spans="1:5" ht="12.75">
      <c r="A4" s="17"/>
      <c r="B4" s="17"/>
      <c r="C4" s="17"/>
      <c r="D4" s="17"/>
      <c r="E4" s="17"/>
    </row>
    <row r="5" spans="1:5" ht="12.75">
      <c r="A5" s="14" t="s">
        <v>497</v>
      </c>
      <c r="B5" s="14"/>
      <c r="C5" s="14"/>
      <c r="D5" s="14"/>
      <c r="E5" s="14"/>
    </row>
    <row r="6" spans="1:5" ht="12.75">
      <c r="A6" s="14" t="s">
        <v>498</v>
      </c>
      <c r="B6" s="14"/>
      <c r="C6" s="14"/>
      <c r="D6" s="14"/>
      <c r="E6" s="14"/>
    </row>
    <row r="7" spans="1:9" ht="12.75">
      <c r="A7" s="15"/>
      <c r="B7" s="15"/>
      <c r="C7" s="15"/>
      <c r="D7" s="15"/>
      <c r="E7" s="15"/>
      <c r="I7" s="6" t="s">
        <v>501</v>
      </c>
    </row>
    <row r="8" spans="1:12" ht="12.75">
      <c r="A8" s="1" t="s">
        <v>0</v>
      </c>
      <c r="B8" s="1" t="s">
        <v>1</v>
      </c>
      <c r="C8" s="1" t="s">
        <v>2</v>
      </c>
      <c r="D8" s="1" t="s">
        <v>3</v>
      </c>
      <c r="E8" s="1" t="s">
        <v>4</v>
      </c>
      <c r="F8" s="1" t="s">
        <v>501</v>
      </c>
      <c r="G8" s="1" t="s">
        <v>502</v>
      </c>
      <c r="H8" s="1" t="s">
        <v>503</v>
      </c>
      <c r="I8" s="6" t="s">
        <v>504</v>
      </c>
      <c r="J8" s="6" t="s">
        <v>502</v>
      </c>
      <c r="K8" s="6" t="s">
        <v>503</v>
      </c>
      <c r="L8" s="6" t="s">
        <v>511</v>
      </c>
    </row>
    <row r="9" spans="1:11" ht="12.75">
      <c r="A9" s="2" t="s">
        <v>5</v>
      </c>
      <c r="B9" s="2" t="s">
        <v>6</v>
      </c>
      <c r="C9" s="3">
        <v>128.68</v>
      </c>
      <c r="D9" s="3">
        <v>5313929.93</v>
      </c>
      <c r="E9" s="3">
        <v>41295.69</v>
      </c>
      <c r="F9" s="7">
        <v>39832</v>
      </c>
      <c r="G9" s="7">
        <f>+E9-F9</f>
        <v>1463.6900000000023</v>
      </c>
      <c r="H9" s="8">
        <f>+G9/F9</f>
        <v>0.0367465856597711</v>
      </c>
      <c r="I9">
        <v>124.2</v>
      </c>
      <c r="J9" s="3">
        <f>+C9-I9</f>
        <v>4.480000000000004</v>
      </c>
      <c r="K9" s="8">
        <f>+J9/I9</f>
        <v>0.03607085346215784</v>
      </c>
    </row>
    <row r="10" spans="1:11" ht="12.75">
      <c r="A10" s="2" t="s">
        <v>7</v>
      </c>
      <c r="B10" s="2" t="s">
        <v>8</v>
      </c>
      <c r="C10" s="3">
        <v>131.81</v>
      </c>
      <c r="D10" s="3">
        <v>5291581.84</v>
      </c>
      <c r="E10" s="3">
        <v>40145.53</v>
      </c>
      <c r="F10" s="7">
        <v>38324</v>
      </c>
      <c r="G10" s="7">
        <f aca="true" t="shared" si="0" ref="G10:G73">+E10-F10</f>
        <v>1821.5299999999988</v>
      </c>
      <c r="H10" s="8">
        <f aca="true" t="shared" si="1" ref="H10:H73">+G10/F10</f>
        <v>0.047529746373029924</v>
      </c>
      <c r="I10">
        <v>135.1</v>
      </c>
      <c r="J10" s="3">
        <f aca="true" t="shared" si="2" ref="J10:J73">+C10-I10</f>
        <v>-3.289999999999992</v>
      </c>
      <c r="K10" s="8">
        <f aca="true" t="shared" si="3" ref="K10:K73">+J10/I10</f>
        <v>-0.02435233160621756</v>
      </c>
    </row>
    <row r="11" spans="1:11" ht="12.75">
      <c r="A11" s="2" t="s">
        <v>9</v>
      </c>
      <c r="B11" s="2" t="s">
        <v>10</v>
      </c>
      <c r="C11" s="3">
        <v>151.42</v>
      </c>
      <c r="D11" s="3">
        <v>6010392.9</v>
      </c>
      <c r="E11" s="3">
        <v>39693.52</v>
      </c>
      <c r="F11" s="7">
        <v>36737</v>
      </c>
      <c r="G11" s="7">
        <f t="shared" si="0"/>
        <v>2956.519999999997</v>
      </c>
      <c r="H11" s="8">
        <f t="shared" si="1"/>
        <v>0.08047799221493308</v>
      </c>
      <c r="I11">
        <v>164.11</v>
      </c>
      <c r="J11" s="3">
        <f t="shared" si="2"/>
        <v>-12.690000000000026</v>
      </c>
      <c r="K11" s="8">
        <f t="shared" si="3"/>
        <v>-0.07732618365730318</v>
      </c>
    </row>
    <row r="12" spans="1:11" ht="12.75">
      <c r="A12" s="2" t="s">
        <v>11</v>
      </c>
      <c r="B12" s="2" t="s">
        <v>12</v>
      </c>
      <c r="C12" s="3">
        <v>130.6</v>
      </c>
      <c r="D12" s="3">
        <v>5550159.1</v>
      </c>
      <c r="E12" s="3">
        <v>42497.39</v>
      </c>
      <c r="F12" s="7">
        <v>42137</v>
      </c>
      <c r="G12" s="7">
        <f t="shared" si="0"/>
        <v>360.3899999999994</v>
      </c>
      <c r="H12" s="8">
        <f t="shared" si="1"/>
        <v>0.00855281581507937</v>
      </c>
      <c r="I12">
        <v>122.71</v>
      </c>
      <c r="J12" s="3">
        <f t="shared" si="2"/>
        <v>7.890000000000001</v>
      </c>
      <c r="K12" s="8">
        <f t="shared" si="3"/>
        <v>0.06429793822834326</v>
      </c>
    </row>
    <row r="13" spans="1:11" ht="12.75">
      <c r="A13" s="2" t="s">
        <v>13</v>
      </c>
      <c r="B13" s="2" t="s">
        <v>14</v>
      </c>
      <c r="C13" s="3">
        <v>50.56</v>
      </c>
      <c r="D13" s="3">
        <v>1922850.83</v>
      </c>
      <c r="E13" s="3">
        <v>38031.07</v>
      </c>
      <c r="F13" s="7">
        <v>36323</v>
      </c>
      <c r="G13" s="7">
        <f t="shared" si="0"/>
        <v>1708.0699999999997</v>
      </c>
      <c r="H13" s="8">
        <f t="shared" si="1"/>
        <v>0.047024474850645585</v>
      </c>
      <c r="I13">
        <v>54.89</v>
      </c>
      <c r="J13" s="3">
        <f t="shared" si="2"/>
        <v>-4.329999999999998</v>
      </c>
      <c r="K13" s="8">
        <f t="shared" si="3"/>
        <v>-0.07888504281289849</v>
      </c>
    </row>
    <row r="14" spans="1:11" ht="12.75">
      <c r="A14" s="2" t="s">
        <v>15</v>
      </c>
      <c r="B14" s="2" t="s">
        <v>16</v>
      </c>
      <c r="C14" s="3">
        <v>283.48</v>
      </c>
      <c r="D14" s="3">
        <v>11500461.23</v>
      </c>
      <c r="E14" s="3">
        <v>40568.86</v>
      </c>
      <c r="F14" s="7">
        <v>41630</v>
      </c>
      <c r="G14" s="7">
        <f t="shared" si="0"/>
        <v>-1061.1399999999994</v>
      </c>
      <c r="H14" s="8">
        <f t="shared" si="1"/>
        <v>-0.025489791016094148</v>
      </c>
      <c r="I14">
        <v>265.72</v>
      </c>
      <c r="J14" s="3">
        <f t="shared" si="2"/>
        <v>17.75999999999999</v>
      </c>
      <c r="K14" s="8">
        <f t="shared" si="3"/>
        <v>0.06683727231672433</v>
      </c>
    </row>
    <row r="15" spans="1:11" ht="12.75">
      <c r="A15" s="2" t="s">
        <v>17</v>
      </c>
      <c r="B15" s="2" t="s">
        <v>18</v>
      </c>
      <c r="C15" s="3">
        <v>38.14</v>
      </c>
      <c r="D15" s="3">
        <v>1430008.39</v>
      </c>
      <c r="E15" s="3">
        <v>37493.67</v>
      </c>
      <c r="F15" s="7">
        <v>37210</v>
      </c>
      <c r="G15" s="7">
        <f t="shared" si="0"/>
        <v>283.66999999999825</v>
      </c>
      <c r="H15" s="8">
        <f t="shared" si="1"/>
        <v>0.007623488309594148</v>
      </c>
      <c r="I15">
        <v>37.57</v>
      </c>
      <c r="J15" s="3">
        <f t="shared" si="2"/>
        <v>0.5700000000000003</v>
      </c>
      <c r="K15" s="8">
        <f t="shared" si="3"/>
        <v>0.015171679531541131</v>
      </c>
    </row>
    <row r="16" spans="1:11" ht="12.75">
      <c r="A16" s="2" t="s">
        <v>19</v>
      </c>
      <c r="B16" s="2" t="s">
        <v>20</v>
      </c>
      <c r="C16" s="3">
        <v>761.71</v>
      </c>
      <c r="D16" s="3">
        <v>38248397.59</v>
      </c>
      <c r="E16" s="3">
        <v>50213.86</v>
      </c>
      <c r="F16" s="7">
        <v>45131</v>
      </c>
      <c r="G16" s="7">
        <f t="shared" si="0"/>
        <v>5082.860000000001</v>
      </c>
      <c r="H16" s="8">
        <f t="shared" si="1"/>
        <v>0.11262458177306066</v>
      </c>
      <c r="I16">
        <v>739.27</v>
      </c>
      <c r="J16" s="3">
        <f t="shared" si="2"/>
        <v>22.440000000000055</v>
      </c>
      <c r="K16" s="8">
        <f t="shared" si="3"/>
        <v>0.030354268399908093</v>
      </c>
    </row>
    <row r="17" spans="1:11" ht="12.75">
      <c r="A17" s="2" t="s">
        <v>21</v>
      </c>
      <c r="B17" s="2" t="s">
        <v>22</v>
      </c>
      <c r="C17" s="3">
        <v>41.3</v>
      </c>
      <c r="D17" s="3">
        <v>1864280.56</v>
      </c>
      <c r="E17" s="3">
        <v>45139.97</v>
      </c>
      <c r="F17" s="7">
        <v>36354</v>
      </c>
      <c r="G17" s="7">
        <f t="shared" si="0"/>
        <v>8785.970000000001</v>
      </c>
      <c r="H17" s="8">
        <f t="shared" si="1"/>
        <v>0.241678219728228</v>
      </c>
      <c r="I17">
        <v>47.24</v>
      </c>
      <c r="J17" s="3">
        <f t="shared" si="2"/>
        <v>-5.940000000000005</v>
      </c>
      <c r="K17" s="8">
        <f t="shared" si="3"/>
        <v>-0.12574089754445394</v>
      </c>
    </row>
    <row r="18" spans="1:11" ht="12.75">
      <c r="A18" s="2" t="s">
        <v>23</v>
      </c>
      <c r="B18" s="2" t="s">
        <v>24</v>
      </c>
      <c r="C18" s="3">
        <v>112.43</v>
      </c>
      <c r="D18" s="3">
        <v>4498067.66</v>
      </c>
      <c r="E18" s="3">
        <v>40007.72</v>
      </c>
      <c r="F18" s="7">
        <v>40654</v>
      </c>
      <c r="G18" s="7">
        <f t="shared" si="0"/>
        <v>-646.2799999999988</v>
      </c>
      <c r="H18" s="8">
        <f t="shared" si="1"/>
        <v>-0.01589708269788948</v>
      </c>
      <c r="I18">
        <v>108.42</v>
      </c>
      <c r="J18" s="3">
        <f t="shared" si="2"/>
        <v>4.010000000000005</v>
      </c>
      <c r="K18" s="8">
        <f t="shared" si="3"/>
        <v>0.03698579597860178</v>
      </c>
    </row>
    <row r="19" spans="1:11" ht="12.75">
      <c r="A19" s="2" t="s">
        <v>25</v>
      </c>
      <c r="B19" s="2" t="s">
        <v>26</v>
      </c>
      <c r="C19" s="3">
        <v>106.8</v>
      </c>
      <c r="D19" s="3">
        <v>4910454.23</v>
      </c>
      <c r="E19" s="3">
        <v>45978.04</v>
      </c>
      <c r="F19" s="7">
        <v>44276</v>
      </c>
      <c r="G19" s="7">
        <f t="shared" si="0"/>
        <v>1702.0400000000009</v>
      </c>
      <c r="H19" s="8">
        <f t="shared" si="1"/>
        <v>0.03844159363989522</v>
      </c>
      <c r="I19">
        <v>107.03</v>
      </c>
      <c r="J19" s="3">
        <f t="shared" si="2"/>
        <v>-0.23000000000000398</v>
      </c>
      <c r="K19" s="8">
        <f t="shared" si="3"/>
        <v>-0.0021489302064842007</v>
      </c>
    </row>
    <row r="20" spans="1:11" ht="12.75">
      <c r="A20" s="2" t="s">
        <v>27</v>
      </c>
      <c r="B20" s="2" t="s">
        <v>28</v>
      </c>
      <c r="C20" s="3">
        <v>856.42</v>
      </c>
      <c r="D20" s="3">
        <v>46157584.34</v>
      </c>
      <c r="E20" s="3">
        <v>53895.97</v>
      </c>
      <c r="F20" s="7">
        <v>52688</v>
      </c>
      <c r="G20" s="7">
        <f t="shared" si="0"/>
        <v>1207.9700000000012</v>
      </c>
      <c r="H20" s="8">
        <f t="shared" si="1"/>
        <v>0.022926852414211985</v>
      </c>
      <c r="I20">
        <v>812.48</v>
      </c>
      <c r="J20" s="3">
        <f t="shared" si="2"/>
        <v>43.93999999999994</v>
      </c>
      <c r="K20" s="8">
        <f t="shared" si="3"/>
        <v>0.05408133123276873</v>
      </c>
    </row>
    <row r="21" spans="1:11" ht="12.75">
      <c r="A21" s="2" t="s">
        <v>29</v>
      </c>
      <c r="B21" s="2" t="s">
        <v>30</v>
      </c>
      <c r="C21" s="3">
        <v>225.65</v>
      </c>
      <c r="D21" s="3">
        <v>10396189.6</v>
      </c>
      <c r="E21" s="3">
        <v>46072.19</v>
      </c>
      <c r="F21" s="7">
        <v>44922</v>
      </c>
      <c r="G21" s="7">
        <f t="shared" si="0"/>
        <v>1150.1900000000023</v>
      </c>
      <c r="H21" s="8">
        <f t="shared" si="1"/>
        <v>0.02560415831886386</v>
      </c>
      <c r="I21">
        <v>214.72</v>
      </c>
      <c r="J21" s="3">
        <f t="shared" si="2"/>
        <v>10.930000000000007</v>
      </c>
      <c r="K21" s="8">
        <f t="shared" si="3"/>
        <v>0.05090350223546948</v>
      </c>
    </row>
    <row r="22" spans="1:11" ht="12.75">
      <c r="A22" s="2" t="s">
        <v>31</v>
      </c>
      <c r="B22" s="2" t="s">
        <v>32</v>
      </c>
      <c r="C22" s="3">
        <v>86.29</v>
      </c>
      <c r="D22" s="3">
        <v>3723656.3</v>
      </c>
      <c r="E22" s="3">
        <v>43152.81</v>
      </c>
      <c r="F22" s="7">
        <v>40037</v>
      </c>
      <c r="G22" s="7">
        <f t="shared" si="0"/>
        <v>3115.8099999999977</v>
      </c>
      <c r="H22" s="8">
        <f t="shared" si="1"/>
        <v>0.07782326348127976</v>
      </c>
      <c r="I22">
        <v>87.83</v>
      </c>
      <c r="J22" s="3">
        <f t="shared" si="2"/>
        <v>-1.539999999999992</v>
      </c>
      <c r="K22" s="8">
        <f t="shared" si="3"/>
        <v>-0.01753387225321635</v>
      </c>
    </row>
    <row r="23" spans="1:11" ht="12.75">
      <c r="A23" s="2" t="s">
        <v>33</v>
      </c>
      <c r="B23" s="2" t="s">
        <v>34</v>
      </c>
      <c r="C23" s="3">
        <v>44.38</v>
      </c>
      <c r="D23" s="3">
        <v>1740414.19</v>
      </c>
      <c r="E23" s="3">
        <v>39216.18</v>
      </c>
      <c r="F23" s="7">
        <v>37360</v>
      </c>
      <c r="G23" s="7">
        <f t="shared" si="0"/>
        <v>1856.1800000000003</v>
      </c>
      <c r="H23" s="8">
        <f t="shared" si="1"/>
        <v>0.049683618843683094</v>
      </c>
      <c r="I23">
        <v>45.9</v>
      </c>
      <c r="J23" s="3">
        <f t="shared" si="2"/>
        <v>-1.519999999999996</v>
      </c>
      <c r="K23" s="8">
        <f t="shared" si="3"/>
        <v>-0.03311546840958597</v>
      </c>
    </row>
    <row r="24" spans="1:11" ht="12.75">
      <c r="A24" s="2" t="s">
        <v>35</v>
      </c>
      <c r="B24" s="2" t="s">
        <v>36</v>
      </c>
      <c r="C24" s="3">
        <v>70.72</v>
      </c>
      <c r="D24" s="3">
        <v>2967823.45</v>
      </c>
      <c r="E24" s="3">
        <v>41965.83</v>
      </c>
      <c r="F24" s="7">
        <v>40287</v>
      </c>
      <c r="G24" s="7">
        <f t="shared" si="0"/>
        <v>1678.8300000000017</v>
      </c>
      <c r="H24" s="8">
        <f t="shared" si="1"/>
        <v>0.04167175515675036</v>
      </c>
      <c r="I24">
        <v>63.92</v>
      </c>
      <c r="J24" s="3">
        <f t="shared" si="2"/>
        <v>6.799999999999997</v>
      </c>
      <c r="K24" s="8">
        <f t="shared" si="3"/>
        <v>0.10638297872340421</v>
      </c>
    </row>
    <row r="25" spans="1:11" ht="12.75">
      <c r="A25" s="2" t="s">
        <v>37</v>
      </c>
      <c r="B25" s="2" t="s">
        <v>38</v>
      </c>
      <c r="C25" s="3">
        <v>188.63</v>
      </c>
      <c r="D25" s="3">
        <v>8738326.89</v>
      </c>
      <c r="E25" s="3">
        <v>46325.22</v>
      </c>
      <c r="F25" s="7">
        <v>44583</v>
      </c>
      <c r="G25" s="7">
        <f t="shared" si="0"/>
        <v>1742.2200000000012</v>
      </c>
      <c r="H25" s="8">
        <f t="shared" si="1"/>
        <v>0.039078123948590296</v>
      </c>
      <c r="I25">
        <v>189.3</v>
      </c>
      <c r="J25" s="3">
        <f t="shared" si="2"/>
        <v>-0.6700000000000159</v>
      </c>
      <c r="K25" s="8">
        <f t="shared" si="3"/>
        <v>-0.0035393555203381715</v>
      </c>
    </row>
    <row r="26" spans="1:11" ht="12.75">
      <c r="A26" s="2" t="s">
        <v>39</v>
      </c>
      <c r="B26" s="2" t="s">
        <v>40</v>
      </c>
      <c r="C26" s="3">
        <v>40.48</v>
      </c>
      <c r="D26" s="3">
        <v>1379591.15</v>
      </c>
      <c r="E26" s="3">
        <v>34080.81</v>
      </c>
      <c r="F26" s="7">
        <v>34113</v>
      </c>
      <c r="G26" s="7">
        <f t="shared" si="0"/>
        <v>-32.19000000000233</v>
      </c>
      <c r="H26" s="8">
        <f t="shared" si="1"/>
        <v>-0.000943628528713462</v>
      </c>
      <c r="I26">
        <v>40.73</v>
      </c>
      <c r="J26" s="3">
        <f t="shared" si="2"/>
        <v>-0.25</v>
      </c>
      <c r="K26" s="8">
        <f t="shared" si="3"/>
        <v>-0.006137981831573779</v>
      </c>
    </row>
    <row r="27" spans="1:11" ht="12.75">
      <c r="A27" s="2" t="s">
        <v>41</v>
      </c>
      <c r="B27" s="2" t="s">
        <v>42</v>
      </c>
      <c r="C27" s="3">
        <v>76.76</v>
      </c>
      <c r="D27" s="3">
        <v>3152196.83</v>
      </c>
      <c r="E27" s="3">
        <v>41065.62</v>
      </c>
      <c r="F27" s="7">
        <v>39104</v>
      </c>
      <c r="G27" s="7">
        <f t="shared" si="0"/>
        <v>1961.6200000000026</v>
      </c>
      <c r="H27" s="8">
        <f t="shared" si="1"/>
        <v>0.05016417757774148</v>
      </c>
      <c r="I27">
        <v>72.61</v>
      </c>
      <c r="J27" s="3">
        <f t="shared" si="2"/>
        <v>4.150000000000006</v>
      </c>
      <c r="K27" s="8">
        <f t="shared" si="3"/>
        <v>0.057154661892301416</v>
      </c>
    </row>
    <row r="28" spans="1:11" ht="12.75">
      <c r="A28" s="2" t="s">
        <v>43</v>
      </c>
      <c r="B28" s="2" t="s">
        <v>44</v>
      </c>
      <c r="C28" s="3">
        <v>28.84</v>
      </c>
      <c r="D28" s="3">
        <v>1109621.35</v>
      </c>
      <c r="E28" s="3">
        <v>38475.08</v>
      </c>
      <c r="F28" s="7">
        <v>34303</v>
      </c>
      <c r="G28" s="7">
        <f t="shared" si="0"/>
        <v>4172.080000000002</v>
      </c>
      <c r="H28" s="8">
        <f t="shared" si="1"/>
        <v>0.12162434772468886</v>
      </c>
      <c r="I28">
        <v>34.83</v>
      </c>
      <c r="J28" s="3">
        <f t="shared" si="2"/>
        <v>-5.989999999999998</v>
      </c>
      <c r="K28" s="8">
        <f t="shared" si="3"/>
        <v>-0.17197817973011767</v>
      </c>
    </row>
    <row r="29" spans="1:11" ht="12.75">
      <c r="A29" s="2" t="s">
        <v>45</v>
      </c>
      <c r="B29" s="2" t="s">
        <v>46</v>
      </c>
      <c r="C29" s="3">
        <v>33.6</v>
      </c>
      <c r="D29" s="3">
        <v>1408352.88</v>
      </c>
      <c r="E29" s="3">
        <v>41915.26</v>
      </c>
      <c r="F29" s="7">
        <v>40931</v>
      </c>
      <c r="G29" s="7">
        <f t="shared" si="0"/>
        <v>984.260000000002</v>
      </c>
      <c r="H29" s="8">
        <f t="shared" si="1"/>
        <v>0.0240468104859398</v>
      </c>
      <c r="I29">
        <v>36.34</v>
      </c>
      <c r="J29" s="3">
        <f t="shared" si="2"/>
        <v>-2.740000000000002</v>
      </c>
      <c r="K29" s="8">
        <f t="shared" si="3"/>
        <v>-0.0753990093560815</v>
      </c>
    </row>
    <row r="30" spans="1:11" ht="12.75">
      <c r="A30" s="2" t="s">
        <v>47</v>
      </c>
      <c r="B30" s="2" t="s">
        <v>48</v>
      </c>
      <c r="C30" s="3">
        <v>118.69</v>
      </c>
      <c r="D30" s="3">
        <v>4801463.28</v>
      </c>
      <c r="E30" s="3">
        <v>40453.81</v>
      </c>
      <c r="F30" s="7">
        <v>39728</v>
      </c>
      <c r="G30" s="7">
        <f t="shared" si="0"/>
        <v>725.8099999999977</v>
      </c>
      <c r="H30" s="8">
        <f t="shared" si="1"/>
        <v>0.018269482480869858</v>
      </c>
      <c r="I30">
        <v>119.38</v>
      </c>
      <c r="J30" s="3">
        <f t="shared" si="2"/>
        <v>-0.6899999999999977</v>
      </c>
      <c r="K30" s="8">
        <f t="shared" si="3"/>
        <v>-0.005779862623555015</v>
      </c>
    </row>
    <row r="31" spans="1:11" ht="12.75">
      <c r="A31" s="2" t="s">
        <v>49</v>
      </c>
      <c r="B31" s="2" t="s">
        <v>50</v>
      </c>
      <c r="C31" s="3">
        <v>63.29</v>
      </c>
      <c r="D31" s="3">
        <v>2275369.95</v>
      </c>
      <c r="E31" s="3">
        <v>35951.49</v>
      </c>
      <c r="F31" s="7">
        <v>39949</v>
      </c>
      <c r="G31" s="7">
        <f t="shared" si="0"/>
        <v>-3997.510000000002</v>
      </c>
      <c r="H31" s="8">
        <f t="shared" si="1"/>
        <v>-0.1000653332999575</v>
      </c>
      <c r="I31">
        <v>54.03</v>
      </c>
      <c r="J31" s="3">
        <f t="shared" si="2"/>
        <v>9.259999999999998</v>
      </c>
      <c r="K31" s="8">
        <f t="shared" si="3"/>
        <v>0.17138626688876546</v>
      </c>
    </row>
    <row r="32" spans="1:11" ht="12.75">
      <c r="A32" s="2" t="s">
        <v>51</v>
      </c>
      <c r="B32" s="2" t="s">
        <v>52</v>
      </c>
      <c r="C32" s="3">
        <v>130.3</v>
      </c>
      <c r="D32" s="3">
        <v>5488634.13</v>
      </c>
      <c r="E32" s="3">
        <v>42123.06</v>
      </c>
      <c r="F32" s="7">
        <v>42746</v>
      </c>
      <c r="G32" s="7">
        <f t="shared" si="0"/>
        <v>-622.9400000000023</v>
      </c>
      <c r="H32" s="8">
        <f t="shared" si="1"/>
        <v>-0.014573059467552574</v>
      </c>
      <c r="I32">
        <v>119.61</v>
      </c>
      <c r="J32" s="3">
        <f t="shared" si="2"/>
        <v>10.690000000000012</v>
      </c>
      <c r="K32" s="8">
        <f t="shared" si="3"/>
        <v>0.08937379817741002</v>
      </c>
    </row>
    <row r="33" spans="1:11" ht="12.75">
      <c r="A33" s="2" t="s">
        <v>53</v>
      </c>
      <c r="B33" s="2" t="s">
        <v>54</v>
      </c>
      <c r="C33" s="3">
        <v>56.92</v>
      </c>
      <c r="D33" s="3">
        <v>2529319.02</v>
      </c>
      <c r="E33" s="3">
        <v>44436.38</v>
      </c>
      <c r="F33" s="7">
        <v>43254</v>
      </c>
      <c r="G33" s="7">
        <f t="shared" si="0"/>
        <v>1182.3799999999974</v>
      </c>
      <c r="H33" s="8">
        <f t="shared" si="1"/>
        <v>0.0273357377352383</v>
      </c>
      <c r="I33">
        <v>54.28</v>
      </c>
      <c r="J33" s="3">
        <f t="shared" si="2"/>
        <v>2.6400000000000006</v>
      </c>
      <c r="K33" s="8">
        <f t="shared" si="3"/>
        <v>0.048636698599852625</v>
      </c>
    </row>
    <row r="34" spans="1:11" ht="12.75">
      <c r="A34" s="2" t="s">
        <v>55</v>
      </c>
      <c r="B34" s="2" t="s">
        <v>56</v>
      </c>
      <c r="C34" s="3">
        <v>97.36</v>
      </c>
      <c r="D34" s="3">
        <v>3595458.11</v>
      </c>
      <c r="E34" s="3">
        <v>36929.52</v>
      </c>
      <c r="F34" s="7">
        <v>36941</v>
      </c>
      <c r="G34" s="7">
        <f t="shared" si="0"/>
        <v>-11.480000000003201</v>
      </c>
      <c r="H34" s="8">
        <f t="shared" si="1"/>
        <v>-0.00031076581576035305</v>
      </c>
      <c r="I34">
        <v>100.16</v>
      </c>
      <c r="J34" s="3">
        <f t="shared" si="2"/>
        <v>-2.799999999999997</v>
      </c>
      <c r="K34" s="8">
        <f t="shared" si="3"/>
        <v>-0.02795527156549518</v>
      </c>
    </row>
    <row r="35" spans="1:11" ht="12.75">
      <c r="A35" s="2" t="s">
        <v>57</v>
      </c>
      <c r="B35" s="2" t="s">
        <v>58</v>
      </c>
      <c r="C35" s="3">
        <v>53.03</v>
      </c>
      <c r="D35" s="3">
        <v>2079229.45</v>
      </c>
      <c r="E35" s="3">
        <v>39208.55</v>
      </c>
      <c r="F35" s="7">
        <v>39254</v>
      </c>
      <c r="G35" s="7">
        <f t="shared" si="0"/>
        <v>-45.44999999999709</v>
      </c>
      <c r="H35" s="8">
        <f t="shared" si="1"/>
        <v>-0.0011578437866203977</v>
      </c>
      <c r="I35">
        <v>57.6</v>
      </c>
      <c r="J35" s="3">
        <f t="shared" si="2"/>
        <v>-4.57</v>
      </c>
      <c r="K35" s="8">
        <f t="shared" si="3"/>
        <v>-0.07934027777777779</v>
      </c>
    </row>
    <row r="36" spans="1:12" ht="12.75">
      <c r="A36" s="2" t="s">
        <v>59</v>
      </c>
      <c r="B36" s="2" t="s">
        <v>60</v>
      </c>
      <c r="C36" s="3">
        <v>73.11</v>
      </c>
      <c r="D36" s="3">
        <v>3794088.8</v>
      </c>
      <c r="E36" s="3">
        <v>51895.62</v>
      </c>
      <c r="F36" s="7">
        <v>38441</v>
      </c>
      <c r="G36" s="7">
        <f t="shared" si="0"/>
        <v>13454.620000000003</v>
      </c>
      <c r="H36" s="8">
        <f t="shared" si="1"/>
        <v>0.35000702375068293</v>
      </c>
      <c r="I36">
        <v>122.54</v>
      </c>
      <c r="J36" s="3">
        <f t="shared" si="2"/>
        <v>-49.43000000000001</v>
      </c>
      <c r="K36" s="8">
        <f t="shared" si="3"/>
        <v>-0.4033784886567652</v>
      </c>
      <c r="L36" t="s">
        <v>507</v>
      </c>
    </row>
    <row r="37" spans="1:11" ht="12.75">
      <c r="A37" s="2" t="s">
        <v>61</v>
      </c>
      <c r="B37" s="2" t="s">
        <v>62</v>
      </c>
      <c r="C37" s="3">
        <v>154.53</v>
      </c>
      <c r="D37" s="3">
        <v>6412945.76</v>
      </c>
      <c r="E37" s="3">
        <v>41499.68</v>
      </c>
      <c r="F37" s="7">
        <v>40518</v>
      </c>
      <c r="G37" s="7">
        <f t="shared" si="0"/>
        <v>981.6800000000003</v>
      </c>
      <c r="H37" s="8">
        <f t="shared" si="1"/>
        <v>0.024228244237129184</v>
      </c>
      <c r="I37">
        <v>157.2</v>
      </c>
      <c r="J37" s="3">
        <f t="shared" si="2"/>
        <v>-2.6699999999999875</v>
      </c>
      <c r="K37" s="8">
        <f t="shared" si="3"/>
        <v>-0.016984732824427404</v>
      </c>
    </row>
    <row r="38" spans="1:11" ht="12.75">
      <c r="A38" s="2" t="s">
        <v>63</v>
      </c>
      <c r="B38" s="2" t="s">
        <v>64</v>
      </c>
      <c r="C38" s="3">
        <v>66.38</v>
      </c>
      <c r="D38" s="3">
        <v>2658554.2</v>
      </c>
      <c r="E38" s="3">
        <v>40050.53</v>
      </c>
      <c r="F38" s="7">
        <v>38591</v>
      </c>
      <c r="G38" s="7">
        <f t="shared" si="0"/>
        <v>1459.5299999999988</v>
      </c>
      <c r="H38" s="8">
        <f t="shared" si="1"/>
        <v>0.03782047627685209</v>
      </c>
      <c r="I38">
        <v>68</v>
      </c>
      <c r="J38" s="3">
        <f t="shared" si="2"/>
        <v>-1.6200000000000045</v>
      </c>
      <c r="K38" s="8">
        <f t="shared" si="3"/>
        <v>-0.02382352941176477</v>
      </c>
    </row>
    <row r="39" spans="1:11" ht="12.75">
      <c r="A39" s="2" t="s">
        <v>65</v>
      </c>
      <c r="B39" s="2" t="s">
        <v>66</v>
      </c>
      <c r="C39" s="3">
        <v>87.56</v>
      </c>
      <c r="D39" s="3">
        <v>3564610.95</v>
      </c>
      <c r="E39" s="3">
        <v>40710.5</v>
      </c>
      <c r="F39" s="7">
        <v>39212</v>
      </c>
      <c r="G39" s="7">
        <f t="shared" si="0"/>
        <v>1498.5</v>
      </c>
      <c r="H39" s="8">
        <f t="shared" si="1"/>
        <v>0.03821534224217076</v>
      </c>
      <c r="I39">
        <v>102.03</v>
      </c>
      <c r="J39" s="3">
        <f t="shared" si="2"/>
        <v>-14.469999999999999</v>
      </c>
      <c r="K39" s="8">
        <f t="shared" si="3"/>
        <v>-0.1418210330295011</v>
      </c>
    </row>
    <row r="40" spans="1:11" ht="12.75">
      <c r="A40" s="2" t="s">
        <v>67</v>
      </c>
      <c r="B40" s="2" t="s">
        <v>68</v>
      </c>
      <c r="C40" s="3">
        <v>74.13</v>
      </c>
      <c r="D40" s="3">
        <v>3058865.16</v>
      </c>
      <c r="E40" s="3">
        <v>41263.53</v>
      </c>
      <c r="F40" s="7">
        <v>40686</v>
      </c>
      <c r="G40" s="7">
        <f t="shared" si="0"/>
        <v>577.5299999999988</v>
      </c>
      <c r="H40" s="8">
        <f t="shared" si="1"/>
        <v>0.01419480902521749</v>
      </c>
      <c r="I40">
        <v>75.4</v>
      </c>
      <c r="J40" s="3">
        <f t="shared" si="2"/>
        <v>-1.2700000000000102</v>
      </c>
      <c r="K40" s="8">
        <f t="shared" si="3"/>
        <v>-0.016843501326260082</v>
      </c>
    </row>
    <row r="41" spans="1:11" ht="12.75">
      <c r="A41" s="2" t="s">
        <v>69</v>
      </c>
      <c r="B41" s="2" t="s">
        <v>70</v>
      </c>
      <c r="C41" s="3">
        <v>54.2</v>
      </c>
      <c r="D41" s="3">
        <v>2278840.74</v>
      </c>
      <c r="E41" s="3">
        <v>42045.03</v>
      </c>
      <c r="F41" s="7">
        <v>38444</v>
      </c>
      <c r="G41" s="7">
        <f t="shared" si="0"/>
        <v>3601.029999999999</v>
      </c>
      <c r="H41" s="8">
        <f t="shared" si="1"/>
        <v>0.09366949328893973</v>
      </c>
      <c r="I41">
        <v>54.5</v>
      </c>
      <c r="J41" s="3">
        <f t="shared" si="2"/>
        <v>-0.29999999999999716</v>
      </c>
      <c r="K41" s="8">
        <f t="shared" si="3"/>
        <v>-0.005504587155963251</v>
      </c>
    </row>
    <row r="42" spans="1:11" ht="12.75">
      <c r="A42" s="2" t="s">
        <v>71</v>
      </c>
      <c r="B42" s="2" t="s">
        <v>72</v>
      </c>
      <c r="C42" s="3">
        <v>44.61</v>
      </c>
      <c r="D42" s="3">
        <v>1684100.08</v>
      </c>
      <c r="E42" s="3">
        <v>37751.63</v>
      </c>
      <c r="F42" s="7">
        <v>36354</v>
      </c>
      <c r="G42" s="7">
        <f t="shared" si="0"/>
        <v>1397.6299999999974</v>
      </c>
      <c r="H42" s="8">
        <f t="shared" si="1"/>
        <v>0.03844501292842596</v>
      </c>
      <c r="I42">
        <v>52.96</v>
      </c>
      <c r="J42" s="3">
        <f t="shared" si="2"/>
        <v>-8.350000000000001</v>
      </c>
      <c r="K42" s="8">
        <f t="shared" si="3"/>
        <v>-0.15766616314199397</v>
      </c>
    </row>
    <row r="43" spans="1:11" ht="12.75">
      <c r="A43" s="2" t="s">
        <v>73</v>
      </c>
      <c r="B43" s="2" t="s">
        <v>74</v>
      </c>
      <c r="C43" s="3">
        <v>127.12</v>
      </c>
      <c r="D43" s="3">
        <v>5197768.19</v>
      </c>
      <c r="E43" s="3">
        <v>40888.67</v>
      </c>
      <c r="F43" s="7">
        <v>40251</v>
      </c>
      <c r="G43" s="7">
        <f t="shared" si="0"/>
        <v>637.6699999999983</v>
      </c>
      <c r="H43" s="8">
        <f t="shared" si="1"/>
        <v>0.015842339320762174</v>
      </c>
      <c r="I43">
        <v>123.53</v>
      </c>
      <c r="J43" s="3">
        <f t="shared" si="2"/>
        <v>3.5900000000000034</v>
      </c>
      <c r="K43" s="8">
        <f t="shared" si="3"/>
        <v>0.029061766372541112</v>
      </c>
    </row>
    <row r="44" spans="1:11" ht="12.75">
      <c r="A44" s="2" t="s">
        <v>75</v>
      </c>
      <c r="B44" s="2" t="s">
        <v>76</v>
      </c>
      <c r="C44" s="3">
        <v>43.84</v>
      </c>
      <c r="D44" s="3">
        <v>1624348.46</v>
      </c>
      <c r="E44" s="3">
        <v>37051.74</v>
      </c>
      <c r="F44" s="7">
        <v>37927</v>
      </c>
      <c r="G44" s="7">
        <f t="shared" si="0"/>
        <v>-875.260000000002</v>
      </c>
      <c r="H44" s="8">
        <f t="shared" si="1"/>
        <v>-0.02307749096949408</v>
      </c>
      <c r="I44">
        <v>41.85</v>
      </c>
      <c r="J44" s="3">
        <f t="shared" si="2"/>
        <v>1.990000000000002</v>
      </c>
      <c r="K44" s="8">
        <f t="shared" si="3"/>
        <v>0.04755077658303469</v>
      </c>
    </row>
    <row r="45" spans="1:11" ht="12.75">
      <c r="A45" s="2" t="s">
        <v>77</v>
      </c>
      <c r="B45" s="2" t="s">
        <v>78</v>
      </c>
      <c r="C45" s="3">
        <v>46.55</v>
      </c>
      <c r="D45" s="3">
        <v>1759126.49</v>
      </c>
      <c r="E45" s="3">
        <v>37790.04</v>
      </c>
      <c r="F45" s="7">
        <v>37746</v>
      </c>
      <c r="G45" s="7">
        <f t="shared" si="0"/>
        <v>44.04000000000087</v>
      </c>
      <c r="H45" s="8">
        <f t="shared" si="1"/>
        <v>0.0011667461452869409</v>
      </c>
      <c r="I45">
        <v>45.26</v>
      </c>
      <c r="J45" s="3">
        <f t="shared" si="2"/>
        <v>1.2899999999999991</v>
      </c>
      <c r="K45" s="8">
        <f t="shared" si="3"/>
        <v>0.028501988510826318</v>
      </c>
    </row>
    <row r="46" spans="1:11" ht="12.75">
      <c r="A46" s="2" t="s">
        <v>79</v>
      </c>
      <c r="B46" s="2" t="s">
        <v>80</v>
      </c>
      <c r="C46" s="3">
        <v>40.89</v>
      </c>
      <c r="D46" s="3">
        <v>1730961.12</v>
      </c>
      <c r="E46" s="3">
        <v>42332.14</v>
      </c>
      <c r="F46" s="7">
        <v>40638</v>
      </c>
      <c r="G46" s="7">
        <f t="shared" si="0"/>
        <v>1694.1399999999994</v>
      </c>
      <c r="H46" s="8">
        <f t="shared" si="1"/>
        <v>0.041688567350755434</v>
      </c>
      <c r="I46">
        <v>39.36</v>
      </c>
      <c r="J46" s="3">
        <f t="shared" si="2"/>
        <v>1.5300000000000011</v>
      </c>
      <c r="K46" s="8">
        <f t="shared" si="3"/>
        <v>0.03887195121951222</v>
      </c>
    </row>
    <row r="47" spans="1:11" ht="12.75">
      <c r="A47" s="2" t="s">
        <v>81</v>
      </c>
      <c r="B47" s="2" t="s">
        <v>82</v>
      </c>
      <c r="C47" s="3">
        <v>68.24</v>
      </c>
      <c r="D47" s="3">
        <v>2598391.23</v>
      </c>
      <c r="E47" s="3">
        <v>38077.25</v>
      </c>
      <c r="F47" s="7">
        <v>38503</v>
      </c>
      <c r="G47" s="7">
        <f t="shared" si="0"/>
        <v>-425.75</v>
      </c>
      <c r="H47" s="8">
        <f t="shared" si="1"/>
        <v>-0.011057579928836714</v>
      </c>
      <c r="I47">
        <v>66.46</v>
      </c>
      <c r="J47" s="3">
        <f t="shared" si="2"/>
        <v>1.7800000000000011</v>
      </c>
      <c r="K47" s="8">
        <f t="shared" si="3"/>
        <v>0.026783027384893188</v>
      </c>
    </row>
    <row r="48" spans="1:12" ht="12.75">
      <c r="A48" s="2" t="s">
        <v>83</v>
      </c>
      <c r="B48" s="2" t="s">
        <v>84</v>
      </c>
      <c r="C48" s="3">
        <v>203.6</v>
      </c>
      <c r="D48" s="3">
        <v>8716086.18</v>
      </c>
      <c r="E48" s="3">
        <v>42809.85</v>
      </c>
      <c r="F48" s="7">
        <v>42693</v>
      </c>
      <c r="G48" s="7">
        <f t="shared" si="0"/>
        <v>116.84999999999854</v>
      </c>
      <c r="H48" s="8">
        <f t="shared" si="1"/>
        <v>0.0027369826435246656</v>
      </c>
      <c r="I48">
        <v>215.88</v>
      </c>
      <c r="J48" s="3">
        <f t="shared" si="2"/>
        <v>-12.280000000000001</v>
      </c>
      <c r="K48" s="8">
        <f t="shared" si="3"/>
        <v>-0.05688345377061331</v>
      </c>
      <c r="L48" t="s">
        <v>508</v>
      </c>
    </row>
    <row r="49" spans="1:11" ht="12.75">
      <c r="A49" s="2" t="s">
        <v>85</v>
      </c>
      <c r="B49" s="2" t="s">
        <v>86</v>
      </c>
      <c r="C49" s="3">
        <v>58.18</v>
      </c>
      <c r="D49" s="3">
        <v>2210608.11</v>
      </c>
      <c r="E49" s="3">
        <v>37996.01</v>
      </c>
      <c r="F49" s="7">
        <v>37333</v>
      </c>
      <c r="G49" s="7">
        <f t="shared" si="0"/>
        <v>663.010000000002</v>
      </c>
      <c r="H49" s="8">
        <f t="shared" si="1"/>
        <v>0.017759354994241073</v>
      </c>
      <c r="I49">
        <v>57.47</v>
      </c>
      <c r="J49" s="3">
        <f t="shared" si="2"/>
        <v>0.7100000000000009</v>
      </c>
      <c r="K49" s="8">
        <f t="shared" si="3"/>
        <v>0.012354271793979483</v>
      </c>
    </row>
    <row r="50" spans="1:11" ht="12.75">
      <c r="A50" s="2" t="s">
        <v>87</v>
      </c>
      <c r="B50" s="2" t="s">
        <v>88</v>
      </c>
      <c r="C50" s="3">
        <v>33.46</v>
      </c>
      <c r="D50" s="3">
        <v>1310506.49</v>
      </c>
      <c r="E50" s="3">
        <v>39166.36</v>
      </c>
      <c r="F50" s="7">
        <v>37315</v>
      </c>
      <c r="G50" s="7">
        <f t="shared" si="0"/>
        <v>1851.3600000000006</v>
      </c>
      <c r="H50" s="8">
        <f t="shared" si="1"/>
        <v>0.04961436419670375</v>
      </c>
      <c r="I50">
        <v>34.91</v>
      </c>
      <c r="J50" s="3">
        <f t="shared" si="2"/>
        <v>-1.4499999999999957</v>
      </c>
      <c r="K50" s="8">
        <f t="shared" si="3"/>
        <v>-0.041535376682898764</v>
      </c>
    </row>
    <row r="51" spans="1:11" ht="12.75">
      <c r="A51" s="2" t="s">
        <v>89</v>
      </c>
      <c r="B51" s="2" t="s">
        <v>90</v>
      </c>
      <c r="C51" s="3">
        <v>38.37</v>
      </c>
      <c r="D51" s="3">
        <v>1394084.22</v>
      </c>
      <c r="E51" s="3">
        <v>36332.66</v>
      </c>
      <c r="F51" s="7">
        <v>35733</v>
      </c>
      <c r="G51" s="7">
        <f t="shared" si="0"/>
        <v>599.6600000000035</v>
      </c>
      <c r="H51" s="8">
        <f t="shared" si="1"/>
        <v>0.016781686396328422</v>
      </c>
      <c r="I51">
        <v>37.57</v>
      </c>
      <c r="J51" s="3">
        <f t="shared" si="2"/>
        <v>0.7999999999999972</v>
      </c>
      <c r="K51" s="8">
        <f t="shared" si="3"/>
        <v>0.02129358530742606</v>
      </c>
    </row>
    <row r="52" spans="1:11" ht="12.75">
      <c r="A52" s="2" t="s">
        <v>91</v>
      </c>
      <c r="B52" s="2" t="s">
        <v>92</v>
      </c>
      <c r="C52" s="3">
        <v>179.08</v>
      </c>
      <c r="D52" s="3">
        <v>7240503.53</v>
      </c>
      <c r="E52" s="3">
        <v>40431.67</v>
      </c>
      <c r="F52" s="7">
        <v>40013</v>
      </c>
      <c r="G52" s="7">
        <f t="shared" si="0"/>
        <v>418.66999999999825</v>
      </c>
      <c r="H52" s="8">
        <f t="shared" si="1"/>
        <v>0.010463349411441237</v>
      </c>
      <c r="I52">
        <v>173.63</v>
      </c>
      <c r="J52" s="3">
        <f t="shared" si="2"/>
        <v>5.450000000000017</v>
      </c>
      <c r="K52" s="8">
        <f t="shared" si="3"/>
        <v>0.03138858492196059</v>
      </c>
    </row>
    <row r="53" spans="1:11" ht="12.75">
      <c r="A53" s="2" t="s">
        <v>93</v>
      </c>
      <c r="B53" s="2" t="s">
        <v>94</v>
      </c>
      <c r="C53" s="3">
        <v>40.18</v>
      </c>
      <c r="D53" s="3">
        <v>1614567.76</v>
      </c>
      <c r="E53" s="3">
        <v>40183.37</v>
      </c>
      <c r="F53" s="7">
        <v>35661</v>
      </c>
      <c r="G53" s="7">
        <f t="shared" si="0"/>
        <v>4522.370000000003</v>
      </c>
      <c r="H53" s="8">
        <f t="shared" si="1"/>
        <v>0.1268155688286925</v>
      </c>
      <c r="I53">
        <v>40.91</v>
      </c>
      <c r="J53" s="3">
        <f t="shared" si="2"/>
        <v>-0.7299999999999969</v>
      </c>
      <c r="K53" s="8">
        <f t="shared" si="3"/>
        <v>-0.01784404791004637</v>
      </c>
    </row>
    <row r="54" spans="1:11" ht="12.75">
      <c r="A54" s="2" t="s">
        <v>95</v>
      </c>
      <c r="B54" s="2" t="s">
        <v>96</v>
      </c>
      <c r="C54" s="3">
        <v>119.6</v>
      </c>
      <c r="D54" s="3">
        <v>4687870.97</v>
      </c>
      <c r="E54" s="3">
        <v>39196.25</v>
      </c>
      <c r="F54" s="7">
        <v>38271</v>
      </c>
      <c r="G54" s="7">
        <f t="shared" si="0"/>
        <v>925.25</v>
      </c>
      <c r="H54" s="8">
        <f t="shared" si="1"/>
        <v>0.024176269237804082</v>
      </c>
      <c r="I54">
        <v>114.19</v>
      </c>
      <c r="J54" s="3">
        <f t="shared" si="2"/>
        <v>5.409999999999997</v>
      </c>
      <c r="K54" s="8">
        <f t="shared" si="3"/>
        <v>0.047377178386899</v>
      </c>
    </row>
    <row r="55" spans="1:11" ht="12.75">
      <c r="A55" s="2" t="s">
        <v>97</v>
      </c>
      <c r="B55" s="2" t="s">
        <v>98</v>
      </c>
      <c r="C55" s="3">
        <v>96.3</v>
      </c>
      <c r="D55" s="3">
        <v>3887602.19</v>
      </c>
      <c r="E55" s="3">
        <v>40369.7</v>
      </c>
      <c r="F55" s="7">
        <v>39050</v>
      </c>
      <c r="G55" s="7">
        <f t="shared" si="0"/>
        <v>1319.699999999997</v>
      </c>
      <c r="H55" s="8">
        <f t="shared" si="1"/>
        <v>0.03379513444302169</v>
      </c>
      <c r="I55">
        <v>92.98</v>
      </c>
      <c r="J55" s="3">
        <f t="shared" si="2"/>
        <v>3.319999999999993</v>
      </c>
      <c r="K55" s="8">
        <f t="shared" si="3"/>
        <v>0.03570660357066028</v>
      </c>
    </row>
    <row r="56" spans="1:11" ht="12.75">
      <c r="A56" s="2" t="s">
        <v>99</v>
      </c>
      <c r="B56" s="2" t="s">
        <v>100</v>
      </c>
      <c r="C56" s="3">
        <v>67.5</v>
      </c>
      <c r="D56" s="3">
        <v>2632509.85</v>
      </c>
      <c r="E56" s="3">
        <v>39000.15</v>
      </c>
      <c r="F56" s="7">
        <v>38552</v>
      </c>
      <c r="G56" s="7">
        <f t="shared" si="0"/>
        <v>448.15000000000146</v>
      </c>
      <c r="H56" s="8">
        <f t="shared" si="1"/>
        <v>0.011624559037144674</v>
      </c>
      <c r="I56">
        <v>64</v>
      </c>
      <c r="J56" s="3">
        <f t="shared" si="2"/>
        <v>3.5</v>
      </c>
      <c r="K56" s="8">
        <f t="shared" si="3"/>
        <v>0.0546875</v>
      </c>
    </row>
    <row r="57" spans="1:11" ht="12.75">
      <c r="A57" s="2" t="s">
        <v>101</v>
      </c>
      <c r="B57" s="2" t="s">
        <v>102</v>
      </c>
      <c r="C57" s="3">
        <v>299.46</v>
      </c>
      <c r="D57" s="3">
        <v>13073787.02</v>
      </c>
      <c r="E57" s="3">
        <v>43657.87</v>
      </c>
      <c r="F57" s="7">
        <v>42056</v>
      </c>
      <c r="G57" s="7">
        <f t="shared" si="0"/>
        <v>1601.8700000000026</v>
      </c>
      <c r="H57" s="8">
        <f t="shared" si="1"/>
        <v>0.038088976602625134</v>
      </c>
      <c r="I57">
        <v>295.6</v>
      </c>
      <c r="J57" s="3">
        <f t="shared" si="2"/>
        <v>3.859999999999957</v>
      </c>
      <c r="K57" s="8">
        <f t="shared" si="3"/>
        <v>0.013058186738836118</v>
      </c>
    </row>
    <row r="58" spans="1:11" ht="12.75">
      <c r="A58" s="2" t="s">
        <v>103</v>
      </c>
      <c r="B58" s="2" t="s">
        <v>104</v>
      </c>
      <c r="C58" s="3">
        <v>208.16</v>
      </c>
      <c r="D58" s="3">
        <v>9244931.65</v>
      </c>
      <c r="E58" s="3">
        <v>44412.62</v>
      </c>
      <c r="F58" s="7">
        <v>40826</v>
      </c>
      <c r="G58" s="7">
        <f t="shared" si="0"/>
        <v>3586.6200000000026</v>
      </c>
      <c r="H58" s="8">
        <f t="shared" si="1"/>
        <v>0.08785136922549362</v>
      </c>
      <c r="I58">
        <v>201.68</v>
      </c>
      <c r="J58" s="3">
        <f t="shared" si="2"/>
        <v>6.47999999999999</v>
      </c>
      <c r="K58" s="8">
        <f t="shared" si="3"/>
        <v>0.03213010710035695</v>
      </c>
    </row>
    <row r="59" spans="1:11" ht="12.75">
      <c r="A59" s="2" t="s">
        <v>105</v>
      </c>
      <c r="B59" s="2" t="s">
        <v>106</v>
      </c>
      <c r="C59" s="3">
        <v>134.03</v>
      </c>
      <c r="D59" s="3">
        <v>5674369.28</v>
      </c>
      <c r="E59" s="3">
        <v>42336.56</v>
      </c>
      <c r="F59" s="7">
        <v>41451</v>
      </c>
      <c r="G59" s="7">
        <f t="shared" si="0"/>
        <v>885.5599999999977</v>
      </c>
      <c r="H59" s="8">
        <f t="shared" si="1"/>
        <v>0.021364020168391538</v>
      </c>
      <c r="I59">
        <v>121.89</v>
      </c>
      <c r="J59" s="3">
        <f t="shared" si="2"/>
        <v>12.14</v>
      </c>
      <c r="K59" s="8">
        <f t="shared" si="3"/>
        <v>0.09959799819509395</v>
      </c>
    </row>
    <row r="60" spans="1:11" ht="12.75">
      <c r="A60" s="2" t="s">
        <v>107</v>
      </c>
      <c r="B60" s="2" t="s">
        <v>108</v>
      </c>
      <c r="C60" s="3">
        <v>63.29</v>
      </c>
      <c r="D60" s="3">
        <v>2467231.89</v>
      </c>
      <c r="E60" s="3">
        <v>38982.97</v>
      </c>
      <c r="F60" s="7">
        <v>38776</v>
      </c>
      <c r="G60" s="7">
        <f t="shared" si="0"/>
        <v>206.97000000000116</v>
      </c>
      <c r="H60" s="8">
        <f t="shared" si="1"/>
        <v>0.005337579946358602</v>
      </c>
      <c r="I60">
        <v>60.17</v>
      </c>
      <c r="J60" s="3">
        <f t="shared" si="2"/>
        <v>3.1199999999999974</v>
      </c>
      <c r="K60" s="8">
        <f t="shared" si="3"/>
        <v>0.05185308293169349</v>
      </c>
    </row>
    <row r="61" spans="1:11" ht="12.75">
      <c r="A61" s="2" t="s">
        <v>109</v>
      </c>
      <c r="B61" s="2" t="s">
        <v>110</v>
      </c>
      <c r="C61" s="3">
        <v>214.64</v>
      </c>
      <c r="D61" s="3">
        <v>9620949.03</v>
      </c>
      <c r="E61" s="3">
        <v>44823.65</v>
      </c>
      <c r="F61" s="7">
        <v>43181</v>
      </c>
      <c r="G61" s="7">
        <f t="shared" si="0"/>
        <v>1642.6500000000015</v>
      </c>
      <c r="H61" s="8">
        <f t="shared" si="1"/>
        <v>0.03804103656700867</v>
      </c>
      <c r="I61">
        <v>210.44</v>
      </c>
      <c r="J61" s="3">
        <f t="shared" si="2"/>
        <v>4.199999999999989</v>
      </c>
      <c r="K61" s="8">
        <f t="shared" si="3"/>
        <v>0.019958182854970485</v>
      </c>
    </row>
    <row r="62" spans="1:11" ht="12.75">
      <c r="A62" s="2" t="s">
        <v>111</v>
      </c>
      <c r="B62" s="2" t="s">
        <v>112</v>
      </c>
      <c r="C62" s="3">
        <v>65.86</v>
      </c>
      <c r="D62" s="3">
        <v>2626556.78</v>
      </c>
      <c r="E62" s="3">
        <v>39880.91</v>
      </c>
      <c r="F62" s="7">
        <v>39570</v>
      </c>
      <c r="G62" s="7">
        <f t="shared" si="0"/>
        <v>310.9100000000035</v>
      </c>
      <c r="H62" s="8">
        <f t="shared" si="1"/>
        <v>0.007857215061915682</v>
      </c>
      <c r="I62">
        <v>67.43</v>
      </c>
      <c r="J62" s="3">
        <f t="shared" si="2"/>
        <v>-1.5700000000000074</v>
      </c>
      <c r="K62" s="8">
        <f t="shared" si="3"/>
        <v>-0.02328340501260577</v>
      </c>
    </row>
    <row r="63" spans="1:11" ht="12.75">
      <c r="A63" s="2" t="s">
        <v>113</v>
      </c>
      <c r="B63" s="2" t="s">
        <v>114</v>
      </c>
      <c r="C63" s="3">
        <v>57.64</v>
      </c>
      <c r="D63" s="3">
        <v>2285026.68</v>
      </c>
      <c r="E63" s="3">
        <v>39643.07</v>
      </c>
      <c r="F63" s="7">
        <v>38067</v>
      </c>
      <c r="G63" s="7">
        <f t="shared" si="0"/>
        <v>1576.0699999999997</v>
      </c>
      <c r="H63" s="8">
        <f t="shared" si="1"/>
        <v>0.04140252712323009</v>
      </c>
      <c r="I63">
        <v>57.55</v>
      </c>
      <c r="J63" s="3">
        <f t="shared" si="2"/>
        <v>0.09000000000000341</v>
      </c>
      <c r="K63" s="8">
        <f t="shared" si="3"/>
        <v>0.0015638575152042296</v>
      </c>
    </row>
    <row r="64" spans="1:11" ht="12.75">
      <c r="A64" s="2" t="s">
        <v>115</v>
      </c>
      <c r="B64" s="2" t="s">
        <v>116</v>
      </c>
      <c r="C64" s="3">
        <v>55.08</v>
      </c>
      <c r="D64" s="3">
        <v>2062323.76</v>
      </c>
      <c r="E64" s="3">
        <v>37442.33</v>
      </c>
      <c r="F64" s="7">
        <v>35247</v>
      </c>
      <c r="G64" s="7">
        <f t="shared" si="0"/>
        <v>2195.3300000000017</v>
      </c>
      <c r="H64" s="8">
        <f t="shared" si="1"/>
        <v>0.06228416602831452</v>
      </c>
      <c r="I64">
        <v>60</v>
      </c>
      <c r="J64" s="3">
        <f t="shared" si="2"/>
        <v>-4.920000000000002</v>
      </c>
      <c r="K64" s="8">
        <f t="shared" si="3"/>
        <v>-0.08200000000000003</v>
      </c>
    </row>
    <row r="65" spans="1:11" ht="12.75">
      <c r="A65" s="2" t="s">
        <v>117</v>
      </c>
      <c r="B65" s="2" t="s">
        <v>118</v>
      </c>
      <c r="C65" s="3">
        <v>399.14</v>
      </c>
      <c r="D65" s="3">
        <v>17396872.98</v>
      </c>
      <c r="E65" s="3">
        <v>43585.89</v>
      </c>
      <c r="F65" s="7">
        <v>42864</v>
      </c>
      <c r="G65" s="7">
        <f t="shared" si="0"/>
        <v>721.8899999999994</v>
      </c>
      <c r="H65" s="8">
        <f t="shared" si="1"/>
        <v>0.016841405375139964</v>
      </c>
      <c r="I65">
        <v>377.38</v>
      </c>
      <c r="J65" s="3">
        <f t="shared" si="2"/>
        <v>21.75999999999999</v>
      </c>
      <c r="K65" s="8">
        <f t="shared" si="3"/>
        <v>0.057660713339339635</v>
      </c>
    </row>
    <row r="66" spans="1:11" ht="12.75">
      <c r="A66" s="2" t="s">
        <v>119</v>
      </c>
      <c r="B66" s="2" t="s">
        <v>120</v>
      </c>
      <c r="C66" s="3">
        <v>48.96</v>
      </c>
      <c r="D66" s="3">
        <v>2420878.39</v>
      </c>
      <c r="E66" s="3">
        <v>49446.05</v>
      </c>
      <c r="F66" s="7">
        <v>41616</v>
      </c>
      <c r="G66" s="7">
        <f t="shared" si="0"/>
        <v>7830.050000000003</v>
      </c>
      <c r="H66" s="8">
        <f t="shared" si="1"/>
        <v>0.18814999038831226</v>
      </c>
      <c r="I66">
        <v>46.05</v>
      </c>
      <c r="J66" s="3">
        <f t="shared" si="2"/>
        <v>2.9100000000000037</v>
      </c>
      <c r="K66" s="8">
        <f t="shared" si="3"/>
        <v>0.06319218241042354</v>
      </c>
    </row>
    <row r="67" spans="1:11" ht="12.75">
      <c r="A67" s="2" t="s">
        <v>121</v>
      </c>
      <c r="B67" s="2" t="s">
        <v>122</v>
      </c>
      <c r="C67" s="3">
        <v>399.59</v>
      </c>
      <c r="D67" s="3">
        <v>18360357.62</v>
      </c>
      <c r="E67" s="3">
        <v>45947.99</v>
      </c>
      <c r="F67" s="7">
        <v>44995</v>
      </c>
      <c r="G67" s="7">
        <f t="shared" si="0"/>
        <v>952.989999999998</v>
      </c>
      <c r="H67" s="8">
        <f t="shared" si="1"/>
        <v>0.021179908878764264</v>
      </c>
      <c r="I67">
        <v>391.56</v>
      </c>
      <c r="J67" s="3">
        <f t="shared" si="2"/>
        <v>8.029999999999973</v>
      </c>
      <c r="K67" s="8">
        <f t="shared" si="3"/>
        <v>0.020507712738788365</v>
      </c>
    </row>
    <row r="68" spans="1:11" ht="12.75">
      <c r="A68" s="2" t="s">
        <v>123</v>
      </c>
      <c r="B68" s="2" t="s">
        <v>124</v>
      </c>
      <c r="C68" s="3">
        <v>271.22</v>
      </c>
      <c r="D68" s="3">
        <v>12776089</v>
      </c>
      <c r="E68" s="3">
        <v>47106</v>
      </c>
      <c r="F68" s="7">
        <v>44882</v>
      </c>
      <c r="G68" s="7">
        <f t="shared" si="0"/>
        <v>2224</v>
      </c>
      <c r="H68" s="8">
        <f t="shared" si="1"/>
        <v>0.049552158994697205</v>
      </c>
      <c r="I68">
        <v>262.87</v>
      </c>
      <c r="J68" s="3">
        <f t="shared" si="2"/>
        <v>8.350000000000023</v>
      </c>
      <c r="K68" s="8">
        <f t="shared" si="3"/>
        <v>0.03176475063719718</v>
      </c>
    </row>
    <row r="69" spans="1:11" ht="12.75">
      <c r="A69" s="2" t="s">
        <v>125</v>
      </c>
      <c r="B69" s="2" t="s">
        <v>126</v>
      </c>
      <c r="C69" s="3">
        <v>30.26</v>
      </c>
      <c r="D69" s="3">
        <v>1150060.12</v>
      </c>
      <c r="E69" s="3">
        <v>38005.95</v>
      </c>
      <c r="F69" s="7">
        <v>41627</v>
      </c>
      <c r="G69" s="7">
        <f t="shared" si="0"/>
        <v>-3621.050000000003</v>
      </c>
      <c r="H69" s="8">
        <f t="shared" si="1"/>
        <v>-0.08698801258798383</v>
      </c>
      <c r="I69">
        <v>25.86</v>
      </c>
      <c r="J69" s="3">
        <f t="shared" si="2"/>
        <v>4.400000000000002</v>
      </c>
      <c r="K69" s="8">
        <f t="shared" si="3"/>
        <v>0.17014694508894054</v>
      </c>
    </row>
    <row r="70" spans="1:11" ht="12.75">
      <c r="A70" s="2" t="s">
        <v>127</v>
      </c>
      <c r="B70" s="2" t="s">
        <v>128</v>
      </c>
      <c r="C70" s="3">
        <v>49.58</v>
      </c>
      <c r="D70" s="3">
        <v>1768852.03</v>
      </c>
      <c r="E70" s="3">
        <v>35676.73</v>
      </c>
      <c r="F70" s="7">
        <v>36182</v>
      </c>
      <c r="G70" s="7">
        <f t="shared" si="0"/>
        <v>-505.2699999999968</v>
      </c>
      <c r="H70" s="8">
        <f t="shared" si="1"/>
        <v>-0.013964678569454336</v>
      </c>
      <c r="I70">
        <v>55.54</v>
      </c>
      <c r="J70" s="3">
        <f t="shared" si="2"/>
        <v>-5.960000000000001</v>
      </c>
      <c r="K70" s="8">
        <f t="shared" si="3"/>
        <v>-0.10731004681310768</v>
      </c>
    </row>
    <row r="71" spans="1:11" ht="12.75">
      <c r="A71" s="2" t="s">
        <v>129</v>
      </c>
      <c r="B71" s="2" t="s">
        <v>130</v>
      </c>
      <c r="C71" s="3">
        <v>196.48</v>
      </c>
      <c r="D71" s="3">
        <v>9672297.57</v>
      </c>
      <c r="E71" s="3">
        <v>49227.9</v>
      </c>
      <c r="F71" s="7">
        <v>46878</v>
      </c>
      <c r="G71" s="7">
        <f t="shared" si="0"/>
        <v>2349.9000000000015</v>
      </c>
      <c r="H71" s="8">
        <f t="shared" si="1"/>
        <v>0.050127991808524286</v>
      </c>
      <c r="I71">
        <v>194.25</v>
      </c>
      <c r="J71" s="3">
        <f t="shared" si="2"/>
        <v>2.2299999999999898</v>
      </c>
      <c r="K71" s="8">
        <f t="shared" si="3"/>
        <v>0.011480051480051427</v>
      </c>
    </row>
    <row r="72" spans="1:11" ht="12.75">
      <c r="A72" s="2" t="s">
        <v>131</v>
      </c>
      <c r="B72" s="2" t="s">
        <v>132</v>
      </c>
      <c r="C72" s="3">
        <v>85.68</v>
      </c>
      <c r="D72" s="3">
        <v>3172418.67</v>
      </c>
      <c r="E72" s="3">
        <v>37026.36</v>
      </c>
      <c r="F72" s="7">
        <v>37198</v>
      </c>
      <c r="G72" s="7">
        <f t="shared" si="0"/>
        <v>-171.63999999999942</v>
      </c>
      <c r="H72" s="8">
        <f t="shared" si="1"/>
        <v>-0.004614226571321023</v>
      </c>
      <c r="I72">
        <v>84.76</v>
      </c>
      <c r="J72" s="3">
        <f t="shared" si="2"/>
        <v>0.9200000000000017</v>
      </c>
      <c r="K72" s="8">
        <f t="shared" si="3"/>
        <v>0.010854176498348297</v>
      </c>
    </row>
    <row r="73" spans="1:11" ht="12.75">
      <c r="A73" s="2" t="s">
        <v>133</v>
      </c>
      <c r="B73" s="2" t="s">
        <v>134</v>
      </c>
      <c r="C73" s="3">
        <v>134.37</v>
      </c>
      <c r="D73" s="3">
        <v>5597336.92</v>
      </c>
      <c r="E73" s="3">
        <v>41656.15</v>
      </c>
      <c r="F73" s="7">
        <v>35614</v>
      </c>
      <c r="G73" s="7">
        <f t="shared" si="0"/>
        <v>6042.1500000000015</v>
      </c>
      <c r="H73" s="8">
        <f t="shared" si="1"/>
        <v>0.169656595720784</v>
      </c>
      <c r="I73">
        <v>125.27</v>
      </c>
      <c r="J73" s="3">
        <f t="shared" si="2"/>
        <v>9.100000000000009</v>
      </c>
      <c r="K73" s="8">
        <f t="shared" si="3"/>
        <v>0.07264309092360509</v>
      </c>
    </row>
    <row r="74" spans="1:11" ht="12.75">
      <c r="A74" s="2" t="s">
        <v>135</v>
      </c>
      <c r="B74" s="2" t="s">
        <v>136</v>
      </c>
      <c r="C74" s="3">
        <v>93.04</v>
      </c>
      <c r="D74" s="3">
        <v>3612962.56</v>
      </c>
      <c r="E74" s="3">
        <v>38832.36</v>
      </c>
      <c r="F74" s="7">
        <v>35689</v>
      </c>
      <c r="G74" s="7">
        <f aca="true" t="shared" si="4" ref="G74:G137">+E74-F74</f>
        <v>3143.3600000000006</v>
      </c>
      <c r="H74" s="8">
        <f aca="true" t="shared" si="5" ref="H74:H137">+G74/F74</f>
        <v>0.08807643811818769</v>
      </c>
      <c r="I74">
        <v>106.52</v>
      </c>
      <c r="J74" s="3">
        <f aca="true" t="shared" si="6" ref="J74:J137">+C74-I74</f>
        <v>-13.47999999999999</v>
      </c>
      <c r="K74" s="8">
        <f aca="true" t="shared" si="7" ref="K74:K137">+J74/I74</f>
        <v>-0.12654900488171225</v>
      </c>
    </row>
    <row r="75" spans="1:11" ht="12.75">
      <c r="A75" s="2" t="s">
        <v>137</v>
      </c>
      <c r="B75" s="2" t="s">
        <v>138</v>
      </c>
      <c r="C75" s="3">
        <v>74.95</v>
      </c>
      <c r="D75" s="3">
        <v>2856746.16</v>
      </c>
      <c r="E75" s="3">
        <v>38115.36</v>
      </c>
      <c r="F75" s="7">
        <v>36743</v>
      </c>
      <c r="G75" s="7">
        <f t="shared" si="4"/>
        <v>1372.3600000000006</v>
      </c>
      <c r="H75" s="8">
        <f t="shared" si="5"/>
        <v>0.0373502435838119</v>
      </c>
      <c r="I75">
        <v>74.06</v>
      </c>
      <c r="J75" s="3">
        <f t="shared" si="6"/>
        <v>0.8900000000000006</v>
      </c>
      <c r="K75" s="8">
        <f t="shared" si="7"/>
        <v>0.012017283283823933</v>
      </c>
    </row>
    <row r="76" spans="1:11" ht="12.75">
      <c r="A76" s="2" t="s">
        <v>139</v>
      </c>
      <c r="B76" s="2" t="s">
        <v>140</v>
      </c>
      <c r="C76" s="3">
        <v>149.18</v>
      </c>
      <c r="D76" s="3">
        <v>6052829.95</v>
      </c>
      <c r="E76" s="3">
        <v>40574</v>
      </c>
      <c r="F76" s="7">
        <v>39836</v>
      </c>
      <c r="G76" s="7">
        <f t="shared" si="4"/>
        <v>738</v>
      </c>
      <c r="H76" s="8">
        <f t="shared" si="5"/>
        <v>0.01852595642132744</v>
      </c>
      <c r="I76">
        <v>152.36</v>
      </c>
      <c r="J76" s="3">
        <f t="shared" si="6"/>
        <v>-3.180000000000007</v>
      </c>
      <c r="K76" s="8">
        <f t="shared" si="7"/>
        <v>-0.020871619847729107</v>
      </c>
    </row>
    <row r="77" spans="1:11" ht="12.75">
      <c r="A77" s="2" t="s">
        <v>141</v>
      </c>
      <c r="B77" s="2" t="s">
        <v>142</v>
      </c>
      <c r="C77" s="3">
        <v>630.54</v>
      </c>
      <c r="D77" s="3">
        <v>31480309.68</v>
      </c>
      <c r="E77" s="3">
        <v>49925.95</v>
      </c>
      <c r="F77" s="7">
        <v>49822</v>
      </c>
      <c r="G77" s="7">
        <f t="shared" si="4"/>
        <v>103.94999999999709</v>
      </c>
      <c r="H77" s="8">
        <f t="shared" si="5"/>
        <v>0.0020864276825498193</v>
      </c>
      <c r="I77">
        <v>584.75</v>
      </c>
      <c r="J77" s="3">
        <f t="shared" si="6"/>
        <v>45.789999999999964</v>
      </c>
      <c r="K77" s="8">
        <f t="shared" si="7"/>
        <v>0.07830696879008117</v>
      </c>
    </row>
    <row r="78" spans="1:11" ht="12.75">
      <c r="A78" s="2" t="s">
        <v>143</v>
      </c>
      <c r="B78" s="2" t="s">
        <v>144</v>
      </c>
      <c r="C78" s="3">
        <v>191.67</v>
      </c>
      <c r="D78" s="3">
        <v>8663906.3</v>
      </c>
      <c r="E78" s="3">
        <v>45202.2</v>
      </c>
      <c r="F78" s="7">
        <v>44198</v>
      </c>
      <c r="G78" s="7">
        <f t="shared" si="4"/>
        <v>1004.1999999999971</v>
      </c>
      <c r="H78" s="8">
        <f t="shared" si="5"/>
        <v>0.022720485089823002</v>
      </c>
      <c r="I78">
        <v>178.38</v>
      </c>
      <c r="J78" s="3">
        <f t="shared" si="6"/>
        <v>13.289999999999992</v>
      </c>
      <c r="K78" s="8">
        <f t="shared" si="7"/>
        <v>0.07450386814665316</v>
      </c>
    </row>
    <row r="79" spans="1:11" ht="12.75">
      <c r="A79" s="2" t="s">
        <v>145</v>
      </c>
      <c r="B79" s="2" t="s">
        <v>146</v>
      </c>
      <c r="C79" s="3">
        <v>32.49</v>
      </c>
      <c r="D79" s="3">
        <v>1210009.85</v>
      </c>
      <c r="E79" s="3">
        <v>37242.53</v>
      </c>
      <c r="F79" s="7">
        <v>36103</v>
      </c>
      <c r="G79" s="7">
        <f t="shared" si="4"/>
        <v>1139.5299999999988</v>
      </c>
      <c r="H79" s="8">
        <f t="shared" si="5"/>
        <v>0.03156330498850508</v>
      </c>
      <c r="I79">
        <v>31.4</v>
      </c>
      <c r="J79" s="3">
        <f t="shared" si="6"/>
        <v>1.0900000000000034</v>
      </c>
      <c r="K79" s="8">
        <f t="shared" si="7"/>
        <v>0.034713375796178454</v>
      </c>
    </row>
    <row r="80" spans="1:11" ht="12.75">
      <c r="A80" s="2" t="s">
        <v>147</v>
      </c>
      <c r="B80" s="2" t="s">
        <v>148</v>
      </c>
      <c r="C80" s="3">
        <v>78.65</v>
      </c>
      <c r="D80" s="3">
        <v>3027416.8</v>
      </c>
      <c r="E80" s="3">
        <v>38492.27</v>
      </c>
      <c r="F80" s="7">
        <v>38503</v>
      </c>
      <c r="G80" s="7">
        <f t="shared" si="4"/>
        <v>-10.730000000003201</v>
      </c>
      <c r="H80" s="8">
        <f t="shared" si="5"/>
        <v>-0.00027867958340916814</v>
      </c>
      <c r="I80">
        <v>74.54</v>
      </c>
      <c r="J80" s="3">
        <f t="shared" si="6"/>
        <v>4.109999999999999</v>
      </c>
      <c r="K80" s="8">
        <f t="shared" si="7"/>
        <v>0.05513818084250066</v>
      </c>
    </row>
    <row r="81" spans="1:11" ht="12.75">
      <c r="A81" s="2" t="s">
        <v>149</v>
      </c>
      <c r="B81" s="2" t="s">
        <v>150</v>
      </c>
      <c r="C81" s="3">
        <v>37.52</v>
      </c>
      <c r="D81" s="3">
        <v>1500336.25</v>
      </c>
      <c r="E81" s="3">
        <v>39987.64</v>
      </c>
      <c r="F81" s="7">
        <v>37932</v>
      </c>
      <c r="G81" s="7">
        <f t="shared" si="4"/>
        <v>2055.6399999999994</v>
      </c>
      <c r="H81" s="8">
        <f t="shared" si="5"/>
        <v>0.054192766002319925</v>
      </c>
      <c r="I81">
        <v>34.98</v>
      </c>
      <c r="J81" s="3">
        <f t="shared" si="6"/>
        <v>2.5400000000000063</v>
      </c>
      <c r="K81" s="8">
        <f t="shared" si="7"/>
        <v>0.07261292166952563</v>
      </c>
    </row>
    <row r="82" spans="1:11" ht="12.75">
      <c r="A82" s="2" t="s">
        <v>151</v>
      </c>
      <c r="B82" s="2" t="s">
        <v>152</v>
      </c>
      <c r="C82" s="3">
        <v>187.2</v>
      </c>
      <c r="D82" s="3">
        <v>8938132.97</v>
      </c>
      <c r="E82" s="3">
        <v>47746.44</v>
      </c>
      <c r="F82" s="7">
        <v>46220</v>
      </c>
      <c r="G82" s="7">
        <f t="shared" si="4"/>
        <v>1526.4400000000023</v>
      </c>
      <c r="H82" s="8">
        <f t="shared" si="5"/>
        <v>0.03302553007356128</v>
      </c>
      <c r="I82">
        <v>177.57</v>
      </c>
      <c r="J82" s="3">
        <f t="shared" si="6"/>
        <v>9.629999999999995</v>
      </c>
      <c r="K82" s="8">
        <f t="shared" si="7"/>
        <v>0.05423213380638619</v>
      </c>
    </row>
    <row r="83" spans="1:11" ht="12.75">
      <c r="A83" s="2" t="s">
        <v>153</v>
      </c>
      <c r="B83" s="2" t="s">
        <v>154</v>
      </c>
      <c r="C83" s="3">
        <v>59.81</v>
      </c>
      <c r="D83" s="3">
        <v>2790547.23</v>
      </c>
      <c r="E83" s="3">
        <v>46656.87</v>
      </c>
      <c r="F83" s="7">
        <v>43117</v>
      </c>
      <c r="G83" s="7">
        <f t="shared" si="4"/>
        <v>3539.8700000000026</v>
      </c>
      <c r="H83" s="8">
        <f t="shared" si="5"/>
        <v>0.08209917202031687</v>
      </c>
      <c r="I83">
        <v>59.69</v>
      </c>
      <c r="J83" s="3">
        <f t="shared" si="6"/>
        <v>0.12000000000000455</v>
      </c>
      <c r="K83" s="8">
        <f t="shared" si="7"/>
        <v>0.0020103869994974794</v>
      </c>
    </row>
    <row r="84" spans="1:11" ht="12.75">
      <c r="A84" s="2" t="s">
        <v>155</v>
      </c>
      <c r="B84" s="2" t="s">
        <v>156</v>
      </c>
      <c r="C84" s="3">
        <v>46.52</v>
      </c>
      <c r="D84" s="3">
        <v>1747304.99</v>
      </c>
      <c r="E84" s="3">
        <v>37560.3</v>
      </c>
      <c r="F84" s="7">
        <v>35836</v>
      </c>
      <c r="G84" s="7">
        <f t="shared" si="4"/>
        <v>1724.300000000003</v>
      </c>
      <c r="H84" s="8">
        <f t="shared" si="5"/>
        <v>0.04811641924321919</v>
      </c>
      <c r="I84">
        <v>46.45</v>
      </c>
      <c r="J84" s="3">
        <f t="shared" si="6"/>
        <v>0.07000000000000028</v>
      </c>
      <c r="K84" s="8">
        <f t="shared" si="7"/>
        <v>0.0015069967707212117</v>
      </c>
    </row>
    <row r="85" spans="1:11" ht="12.75">
      <c r="A85" s="2" t="s">
        <v>157</v>
      </c>
      <c r="B85" s="2" t="s">
        <v>158</v>
      </c>
      <c r="C85" s="3">
        <v>133.36</v>
      </c>
      <c r="D85" s="3">
        <v>5787104.52</v>
      </c>
      <c r="E85" s="3">
        <v>43394.6</v>
      </c>
      <c r="F85" s="7">
        <v>43205</v>
      </c>
      <c r="G85" s="7">
        <f t="shared" si="4"/>
        <v>189.59999999999854</v>
      </c>
      <c r="H85" s="8">
        <f t="shared" si="5"/>
        <v>0.004388380974424223</v>
      </c>
      <c r="I85">
        <v>132.75</v>
      </c>
      <c r="J85" s="3">
        <f t="shared" si="6"/>
        <v>0.6100000000000136</v>
      </c>
      <c r="K85" s="8">
        <f t="shared" si="7"/>
        <v>0.004595103578154528</v>
      </c>
    </row>
    <row r="86" spans="1:11" ht="12.75">
      <c r="A86" s="2" t="s">
        <v>159</v>
      </c>
      <c r="B86" s="2" t="s">
        <v>160</v>
      </c>
      <c r="C86" s="3">
        <v>37.35</v>
      </c>
      <c r="D86" s="3">
        <v>1366347.75</v>
      </c>
      <c r="E86" s="3">
        <v>36582.27</v>
      </c>
      <c r="F86" s="7">
        <v>33924</v>
      </c>
      <c r="G86" s="7">
        <f t="shared" si="4"/>
        <v>2658.269999999997</v>
      </c>
      <c r="H86" s="8">
        <f t="shared" si="5"/>
        <v>0.07835956844711699</v>
      </c>
      <c r="I86">
        <v>37.25</v>
      </c>
      <c r="J86" s="3">
        <f t="shared" si="6"/>
        <v>0.10000000000000142</v>
      </c>
      <c r="K86" s="8">
        <f t="shared" si="7"/>
        <v>0.0026845637583892998</v>
      </c>
    </row>
    <row r="87" spans="1:11" ht="12.75">
      <c r="A87" s="2" t="s">
        <v>161</v>
      </c>
      <c r="B87" s="2" t="s">
        <v>162</v>
      </c>
      <c r="C87" s="3">
        <v>51.15</v>
      </c>
      <c r="D87" s="3">
        <v>2092323.96</v>
      </c>
      <c r="E87" s="3">
        <v>40905.65</v>
      </c>
      <c r="F87" s="7">
        <v>39422</v>
      </c>
      <c r="G87" s="7">
        <f t="shared" si="4"/>
        <v>1483.6500000000015</v>
      </c>
      <c r="H87" s="8">
        <f t="shared" si="5"/>
        <v>0.03763507686063623</v>
      </c>
      <c r="I87">
        <v>52.12</v>
      </c>
      <c r="J87" s="3">
        <f t="shared" si="6"/>
        <v>-0.9699999999999989</v>
      </c>
      <c r="K87" s="8">
        <f t="shared" si="7"/>
        <v>-0.018610897927858767</v>
      </c>
    </row>
    <row r="88" spans="1:11" ht="12.75">
      <c r="A88" s="2" t="s">
        <v>163</v>
      </c>
      <c r="B88" s="2" t="s">
        <v>164</v>
      </c>
      <c r="C88" s="3">
        <v>36.63</v>
      </c>
      <c r="D88" s="3">
        <v>1432205.43</v>
      </c>
      <c r="E88" s="3">
        <v>39099.25</v>
      </c>
      <c r="F88" s="7">
        <v>39098</v>
      </c>
      <c r="G88" s="7">
        <f t="shared" si="4"/>
        <v>1.25</v>
      </c>
      <c r="H88" s="8">
        <f t="shared" si="5"/>
        <v>3.197094480536089E-05</v>
      </c>
      <c r="I88">
        <v>33.73</v>
      </c>
      <c r="J88" s="3">
        <f t="shared" si="6"/>
        <v>2.9000000000000057</v>
      </c>
      <c r="K88" s="8">
        <f t="shared" si="7"/>
        <v>0.08597687518529516</v>
      </c>
    </row>
    <row r="89" spans="1:11" ht="12.75">
      <c r="A89" s="2" t="s">
        <v>165</v>
      </c>
      <c r="B89" s="2" t="s">
        <v>166</v>
      </c>
      <c r="C89" s="3">
        <v>43.6</v>
      </c>
      <c r="D89" s="3">
        <v>2281488.28</v>
      </c>
      <c r="E89" s="3">
        <v>52327.71</v>
      </c>
      <c r="F89" s="7">
        <v>39341</v>
      </c>
      <c r="G89" s="7">
        <f t="shared" si="4"/>
        <v>12986.71</v>
      </c>
      <c r="H89" s="8">
        <f t="shared" si="5"/>
        <v>0.33010625047660197</v>
      </c>
      <c r="I89">
        <v>53.45</v>
      </c>
      <c r="J89" s="3">
        <f t="shared" si="6"/>
        <v>-9.850000000000001</v>
      </c>
      <c r="K89" s="8">
        <f t="shared" si="7"/>
        <v>-0.1842843779232928</v>
      </c>
    </row>
    <row r="90" spans="1:11" ht="12.75">
      <c r="A90" s="2" t="s">
        <v>167</v>
      </c>
      <c r="B90" s="2" t="s">
        <v>168</v>
      </c>
      <c r="C90" s="3">
        <v>82</v>
      </c>
      <c r="D90" s="3">
        <v>3557970.11</v>
      </c>
      <c r="E90" s="3">
        <v>43389.88</v>
      </c>
      <c r="F90" s="7">
        <v>41236</v>
      </c>
      <c r="G90" s="7">
        <f t="shared" si="4"/>
        <v>2153.8799999999974</v>
      </c>
      <c r="H90" s="8">
        <f t="shared" si="5"/>
        <v>0.052233000291007796</v>
      </c>
      <c r="I90">
        <v>83</v>
      </c>
      <c r="J90" s="3">
        <f t="shared" si="6"/>
        <v>-1</v>
      </c>
      <c r="K90" s="8">
        <f t="shared" si="7"/>
        <v>-0.012048192771084338</v>
      </c>
    </row>
    <row r="91" spans="1:11" ht="12.75">
      <c r="A91" s="2" t="s">
        <v>169</v>
      </c>
      <c r="B91" s="2" t="s">
        <v>170</v>
      </c>
      <c r="C91" s="3">
        <v>291.32</v>
      </c>
      <c r="D91" s="3">
        <v>12980534.85</v>
      </c>
      <c r="E91" s="3">
        <v>44557.65</v>
      </c>
      <c r="F91" s="7">
        <v>43149</v>
      </c>
      <c r="G91" s="7">
        <f t="shared" si="4"/>
        <v>1408.6500000000015</v>
      </c>
      <c r="H91" s="8">
        <f t="shared" si="5"/>
        <v>0.032646179517485954</v>
      </c>
      <c r="I91">
        <v>285.9</v>
      </c>
      <c r="J91" s="3">
        <f t="shared" si="6"/>
        <v>5.420000000000016</v>
      </c>
      <c r="K91" s="8">
        <f t="shared" si="7"/>
        <v>0.018957677509618805</v>
      </c>
    </row>
    <row r="92" spans="1:11" ht="12.75">
      <c r="A92" s="2" t="s">
        <v>171</v>
      </c>
      <c r="B92" s="2" t="s">
        <v>172</v>
      </c>
      <c r="C92" s="3">
        <v>64.08</v>
      </c>
      <c r="D92" s="3">
        <v>2847318.9</v>
      </c>
      <c r="E92" s="3">
        <v>44433.82</v>
      </c>
      <c r="F92" s="7">
        <v>42796</v>
      </c>
      <c r="G92" s="7">
        <f t="shared" si="4"/>
        <v>1637.8199999999997</v>
      </c>
      <c r="H92" s="8">
        <f t="shared" si="5"/>
        <v>0.03827039910271987</v>
      </c>
      <c r="I92">
        <v>59.95</v>
      </c>
      <c r="J92" s="3">
        <f t="shared" si="6"/>
        <v>4.1299999999999955</v>
      </c>
      <c r="K92" s="8">
        <f t="shared" si="7"/>
        <v>0.06889074228523762</v>
      </c>
    </row>
    <row r="93" spans="1:11" ht="12.75">
      <c r="A93" s="2" t="s">
        <v>173</v>
      </c>
      <c r="B93" s="2" t="s">
        <v>174</v>
      </c>
      <c r="C93" s="3">
        <v>243.43</v>
      </c>
      <c r="D93" s="3">
        <v>11221750.87</v>
      </c>
      <c r="E93" s="3">
        <v>46098.47</v>
      </c>
      <c r="F93" s="7">
        <v>44889</v>
      </c>
      <c r="G93" s="7">
        <f t="shared" si="4"/>
        <v>1209.4700000000012</v>
      </c>
      <c r="H93" s="8">
        <f t="shared" si="5"/>
        <v>0.026943571921851706</v>
      </c>
      <c r="I93">
        <v>236.02</v>
      </c>
      <c r="J93" s="3">
        <f t="shared" si="6"/>
        <v>7.409999999999997</v>
      </c>
      <c r="K93" s="8">
        <f t="shared" si="7"/>
        <v>0.03139564443691211</v>
      </c>
    </row>
    <row r="94" spans="1:11" ht="12.75">
      <c r="A94" s="2" t="s">
        <v>175</v>
      </c>
      <c r="B94" s="2" t="s">
        <v>60</v>
      </c>
      <c r="C94" s="3">
        <v>191.39</v>
      </c>
      <c r="D94" s="3">
        <v>8154421.43</v>
      </c>
      <c r="E94" s="3">
        <v>42606.31</v>
      </c>
      <c r="F94" s="7">
        <v>46008</v>
      </c>
      <c r="G94" s="7">
        <f t="shared" si="4"/>
        <v>-3401.6900000000023</v>
      </c>
      <c r="H94" s="8">
        <f t="shared" si="5"/>
        <v>-0.07393692401321514</v>
      </c>
      <c r="I94">
        <v>165.25</v>
      </c>
      <c r="J94" s="3">
        <f t="shared" si="6"/>
        <v>26.139999999999986</v>
      </c>
      <c r="K94" s="8">
        <f t="shared" si="7"/>
        <v>0.15818456883509827</v>
      </c>
    </row>
    <row r="95" spans="1:11" ht="12.75">
      <c r="A95" s="2" t="s">
        <v>176</v>
      </c>
      <c r="B95" s="2" t="s">
        <v>177</v>
      </c>
      <c r="C95" s="3">
        <v>50.04</v>
      </c>
      <c r="D95" s="3">
        <v>1929798.17</v>
      </c>
      <c r="E95" s="3">
        <v>38565.11</v>
      </c>
      <c r="F95" s="7">
        <v>37400</v>
      </c>
      <c r="G95" s="7">
        <f t="shared" si="4"/>
        <v>1165.1100000000006</v>
      </c>
      <c r="H95" s="8">
        <f t="shared" si="5"/>
        <v>0.031152673796791458</v>
      </c>
      <c r="I95">
        <v>51.4</v>
      </c>
      <c r="J95" s="3">
        <f t="shared" si="6"/>
        <v>-1.3599999999999994</v>
      </c>
      <c r="K95" s="8">
        <f t="shared" si="7"/>
        <v>-0.026459143968871585</v>
      </c>
    </row>
    <row r="96" spans="1:11" ht="12.75">
      <c r="A96" s="2" t="s">
        <v>178</v>
      </c>
      <c r="B96" s="2" t="s">
        <v>179</v>
      </c>
      <c r="C96" s="3">
        <v>38.2</v>
      </c>
      <c r="D96" s="3">
        <v>1628785.59</v>
      </c>
      <c r="E96" s="3">
        <v>42638.37</v>
      </c>
      <c r="F96" s="7">
        <v>42508</v>
      </c>
      <c r="G96" s="7">
        <f t="shared" si="4"/>
        <v>130.37000000000262</v>
      </c>
      <c r="H96" s="8">
        <f t="shared" si="5"/>
        <v>0.0030669521031335893</v>
      </c>
      <c r="I96">
        <v>37.92</v>
      </c>
      <c r="J96" s="3">
        <f t="shared" si="6"/>
        <v>0.28000000000000114</v>
      </c>
      <c r="K96" s="8">
        <f t="shared" si="7"/>
        <v>0.007383966244725768</v>
      </c>
    </row>
    <row r="97" spans="1:11" ht="12.75">
      <c r="A97" s="2" t="s">
        <v>180</v>
      </c>
      <c r="B97" s="2" t="s">
        <v>181</v>
      </c>
      <c r="C97" s="3">
        <v>277.5</v>
      </c>
      <c r="D97" s="3">
        <v>11761567.41</v>
      </c>
      <c r="E97" s="3">
        <v>42384.03</v>
      </c>
      <c r="F97" s="7">
        <v>42661</v>
      </c>
      <c r="G97" s="7">
        <f t="shared" si="4"/>
        <v>-276.97000000000116</v>
      </c>
      <c r="H97" s="8">
        <f t="shared" si="5"/>
        <v>-0.006492346639788124</v>
      </c>
      <c r="I97">
        <v>277.76</v>
      </c>
      <c r="J97" s="3">
        <f t="shared" si="6"/>
        <v>-0.2599999999999909</v>
      </c>
      <c r="K97" s="8">
        <f t="shared" si="7"/>
        <v>-0.0009360599078340687</v>
      </c>
    </row>
    <row r="98" spans="1:11" ht="12.75">
      <c r="A98" s="2" t="s">
        <v>182</v>
      </c>
      <c r="B98" s="2" t="s">
        <v>183</v>
      </c>
      <c r="C98" s="3">
        <v>54.46</v>
      </c>
      <c r="D98" s="3">
        <v>2269214.31</v>
      </c>
      <c r="E98" s="3">
        <v>41667.54</v>
      </c>
      <c r="F98" s="7">
        <v>41645</v>
      </c>
      <c r="G98" s="7">
        <f t="shared" si="4"/>
        <v>22.540000000000873</v>
      </c>
      <c r="H98" s="8">
        <f t="shared" si="5"/>
        <v>0.0005412414455517079</v>
      </c>
      <c r="I98">
        <v>54.2</v>
      </c>
      <c r="J98" s="3">
        <f t="shared" si="6"/>
        <v>0.259999999999998</v>
      </c>
      <c r="K98" s="8">
        <f t="shared" si="7"/>
        <v>0.004797047970479668</v>
      </c>
    </row>
    <row r="99" spans="1:11" ht="12.75">
      <c r="A99" s="2" t="s">
        <v>184</v>
      </c>
      <c r="B99" s="2" t="s">
        <v>185</v>
      </c>
      <c r="C99" s="3">
        <v>228.1</v>
      </c>
      <c r="D99" s="3">
        <v>9535277.98</v>
      </c>
      <c r="E99" s="3">
        <v>41803.06</v>
      </c>
      <c r="F99" s="7">
        <v>41187</v>
      </c>
      <c r="G99" s="7">
        <f t="shared" si="4"/>
        <v>616.0599999999977</v>
      </c>
      <c r="H99" s="8">
        <f t="shared" si="5"/>
        <v>0.014957632262607077</v>
      </c>
      <c r="I99">
        <v>226.68</v>
      </c>
      <c r="J99" s="3">
        <f t="shared" si="6"/>
        <v>1.4199999999999875</v>
      </c>
      <c r="K99" s="8">
        <f t="shared" si="7"/>
        <v>0.0062643373919180675</v>
      </c>
    </row>
    <row r="100" spans="1:11" ht="12.75">
      <c r="A100" s="2" t="s">
        <v>186</v>
      </c>
      <c r="B100" s="2" t="s">
        <v>187</v>
      </c>
      <c r="C100" s="3">
        <v>195.35</v>
      </c>
      <c r="D100" s="3">
        <v>8131302.13</v>
      </c>
      <c r="E100" s="3">
        <v>41624.28</v>
      </c>
      <c r="F100" s="7">
        <v>40925</v>
      </c>
      <c r="G100" s="7">
        <f t="shared" si="4"/>
        <v>699.2799999999988</v>
      </c>
      <c r="H100" s="8">
        <f t="shared" si="5"/>
        <v>0.017086866218692702</v>
      </c>
      <c r="I100">
        <v>190.73</v>
      </c>
      <c r="J100" s="3">
        <f t="shared" si="6"/>
        <v>4.6200000000000045</v>
      </c>
      <c r="K100" s="8">
        <f t="shared" si="7"/>
        <v>0.024222723221307634</v>
      </c>
    </row>
    <row r="101" spans="1:11" ht="12.75">
      <c r="A101" s="2" t="s">
        <v>188</v>
      </c>
      <c r="B101" s="2" t="s">
        <v>189</v>
      </c>
      <c r="C101" s="3">
        <v>66.19</v>
      </c>
      <c r="D101" s="3">
        <v>2453938.77</v>
      </c>
      <c r="E101" s="3">
        <v>37074.16</v>
      </c>
      <c r="F101" s="7">
        <v>36899</v>
      </c>
      <c r="G101" s="7">
        <f t="shared" si="4"/>
        <v>175.1600000000035</v>
      </c>
      <c r="H101" s="8">
        <f t="shared" si="5"/>
        <v>0.004747012114149529</v>
      </c>
      <c r="I101">
        <v>65.76</v>
      </c>
      <c r="J101" s="3">
        <f t="shared" si="6"/>
        <v>0.4299999999999926</v>
      </c>
      <c r="K101" s="8">
        <f t="shared" si="7"/>
        <v>0.0065389294403891815</v>
      </c>
    </row>
    <row r="102" spans="1:11" ht="12.75">
      <c r="A102" s="2" t="s">
        <v>190</v>
      </c>
      <c r="B102" s="2" t="s">
        <v>191</v>
      </c>
      <c r="C102" s="3">
        <v>206.25</v>
      </c>
      <c r="D102" s="3">
        <v>8574652.1</v>
      </c>
      <c r="E102" s="3">
        <v>41574.07</v>
      </c>
      <c r="F102" s="7">
        <v>39667</v>
      </c>
      <c r="G102" s="7">
        <f t="shared" si="4"/>
        <v>1907.0699999999997</v>
      </c>
      <c r="H102" s="8">
        <f t="shared" si="5"/>
        <v>0.048076990949655875</v>
      </c>
      <c r="I102">
        <v>214.85</v>
      </c>
      <c r="J102" s="3">
        <f t="shared" si="6"/>
        <v>-8.599999999999994</v>
      </c>
      <c r="K102" s="8">
        <f t="shared" si="7"/>
        <v>-0.04002792646032113</v>
      </c>
    </row>
    <row r="103" spans="1:11" ht="12.75">
      <c r="A103" s="2" t="s">
        <v>192</v>
      </c>
      <c r="B103" s="2" t="s">
        <v>193</v>
      </c>
      <c r="C103" s="3">
        <v>40.82</v>
      </c>
      <c r="D103" s="3">
        <v>1651862.61</v>
      </c>
      <c r="E103" s="3">
        <v>40466.99</v>
      </c>
      <c r="F103" s="7">
        <v>39348</v>
      </c>
      <c r="G103" s="7">
        <f t="shared" si="4"/>
        <v>1118.989999999998</v>
      </c>
      <c r="H103" s="8">
        <f t="shared" si="5"/>
        <v>0.02843829419538472</v>
      </c>
      <c r="I103">
        <v>38.77</v>
      </c>
      <c r="J103" s="3">
        <f t="shared" si="6"/>
        <v>2.049999999999997</v>
      </c>
      <c r="K103" s="8">
        <f t="shared" si="7"/>
        <v>0.05287593500128958</v>
      </c>
    </row>
    <row r="104" spans="1:11" ht="12.75">
      <c r="A104" s="2" t="s">
        <v>194</v>
      </c>
      <c r="B104" s="2" t="s">
        <v>195</v>
      </c>
      <c r="C104" s="3">
        <v>74</v>
      </c>
      <c r="D104" s="3">
        <v>3022487</v>
      </c>
      <c r="E104" s="3">
        <v>40844.42</v>
      </c>
      <c r="F104" s="7">
        <v>40445</v>
      </c>
      <c r="G104" s="7">
        <f t="shared" si="4"/>
        <v>399.41999999999825</v>
      </c>
      <c r="H104" s="8">
        <f t="shared" si="5"/>
        <v>0.00987563357646182</v>
      </c>
      <c r="I104">
        <v>77</v>
      </c>
      <c r="J104" s="3">
        <f t="shared" si="6"/>
        <v>-3</v>
      </c>
      <c r="K104" s="8">
        <f t="shared" si="7"/>
        <v>-0.03896103896103896</v>
      </c>
    </row>
    <row r="105" spans="1:11" ht="12.75">
      <c r="A105" s="2" t="s">
        <v>196</v>
      </c>
      <c r="B105" s="2" t="s">
        <v>197</v>
      </c>
      <c r="C105" s="3">
        <v>70.57</v>
      </c>
      <c r="D105" s="3">
        <v>3100320.43</v>
      </c>
      <c r="E105" s="3">
        <v>43932.56</v>
      </c>
      <c r="F105" s="7">
        <v>41018</v>
      </c>
      <c r="G105" s="7">
        <f t="shared" si="4"/>
        <v>2914.5599999999977</v>
      </c>
      <c r="H105" s="8">
        <f t="shared" si="5"/>
        <v>0.07105563411185327</v>
      </c>
      <c r="I105">
        <v>69.57</v>
      </c>
      <c r="J105" s="3">
        <f t="shared" si="6"/>
        <v>1</v>
      </c>
      <c r="K105" s="8">
        <f t="shared" si="7"/>
        <v>0.014374011786689667</v>
      </c>
    </row>
    <row r="106" spans="1:11" ht="12.75">
      <c r="A106" s="2" t="s">
        <v>198</v>
      </c>
      <c r="B106" s="2" t="s">
        <v>199</v>
      </c>
      <c r="C106" s="3">
        <v>55.26</v>
      </c>
      <c r="D106" s="3">
        <v>2152474.02</v>
      </c>
      <c r="E106" s="3">
        <v>38951.76</v>
      </c>
      <c r="F106" s="7">
        <v>38228</v>
      </c>
      <c r="G106" s="7">
        <f t="shared" si="4"/>
        <v>723.760000000002</v>
      </c>
      <c r="H106" s="8">
        <f t="shared" si="5"/>
        <v>0.018932719472637912</v>
      </c>
      <c r="I106">
        <v>52.47</v>
      </c>
      <c r="J106" s="3">
        <f t="shared" si="6"/>
        <v>2.789999999999999</v>
      </c>
      <c r="K106" s="8">
        <f t="shared" si="7"/>
        <v>0.05317324185248712</v>
      </c>
    </row>
    <row r="107" spans="1:11" ht="12.75">
      <c r="A107" s="2" t="s">
        <v>200</v>
      </c>
      <c r="B107" s="2" t="s">
        <v>201</v>
      </c>
      <c r="C107" s="3">
        <v>161.38</v>
      </c>
      <c r="D107" s="3">
        <v>6912413.48</v>
      </c>
      <c r="E107" s="3">
        <v>42833.15</v>
      </c>
      <c r="F107" s="7">
        <v>42046</v>
      </c>
      <c r="G107" s="7">
        <f t="shared" si="4"/>
        <v>787.1500000000015</v>
      </c>
      <c r="H107" s="8">
        <f t="shared" si="5"/>
        <v>0.018721162536269834</v>
      </c>
      <c r="I107">
        <v>164.07</v>
      </c>
      <c r="J107" s="3">
        <f t="shared" si="6"/>
        <v>-2.6899999999999977</v>
      </c>
      <c r="K107" s="8">
        <f t="shared" si="7"/>
        <v>-0.016395440970317535</v>
      </c>
    </row>
    <row r="108" spans="1:11" ht="12.75">
      <c r="A108" s="2" t="s">
        <v>202</v>
      </c>
      <c r="B108" s="2" t="s">
        <v>203</v>
      </c>
      <c r="C108" s="3">
        <v>29.05</v>
      </c>
      <c r="D108" s="3">
        <v>1059670.22</v>
      </c>
      <c r="E108" s="3">
        <v>36477.46</v>
      </c>
      <c r="F108" s="7">
        <v>36032</v>
      </c>
      <c r="G108" s="7">
        <f t="shared" si="4"/>
        <v>445.4599999999991</v>
      </c>
      <c r="H108" s="8">
        <f t="shared" si="5"/>
        <v>0.012362899644760188</v>
      </c>
      <c r="I108">
        <v>30</v>
      </c>
      <c r="J108" s="3">
        <f t="shared" si="6"/>
        <v>-0.9499999999999993</v>
      </c>
      <c r="K108" s="8">
        <f t="shared" si="7"/>
        <v>-0.03166666666666664</v>
      </c>
    </row>
    <row r="109" spans="1:11" ht="12.75">
      <c r="A109" s="2" t="s">
        <v>204</v>
      </c>
      <c r="B109" s="2" t="s">
        <v>205</v>
      </c>
      <c r="C109" s="3">
        <v>46.22</v>
      </c>
      <c r="D109" s="3">
        <v>1853286.46</v>
      </c>
      <c r="E109" s="3">
        <v>40097.07</v>
      </c>
      <c r="F109" s="7">
        <v>37681</v>
      </c>
      <c r="G109" s="7">
        <f t="shared" si="4"/>
        <v>2416.0699999999997</v>
      </c>
      <c r="H109" s="8">
        <f t="shared" si="5"/>
        <v>0.06411905204214324</v>
      </c>
      <c r="I109">
        <v>46.12</v>
      </c>
      <c r="J109" s="3">
        <f t="shared" si="6"/>
        <v>0.10000000000000142</v>
      </c>
      <c r="K109" s="8">
        <f t="shared" si="7"/>
        <v>0.002168256721595868</v>
      </c>
    </row>
    <row r="110" spans="1:11" ht="12.75">
      <c r="A110" s="2" t="s">
        <v>206</v>
      </c>
      <c r="B110" s="2" t="s">
        <v>207</v>
      </c>
      <c r="C110" s="3">
        <v>57.92</v>
      </c>
      <c r="D110" s="3">
        <v>2164036.83</v>
      </c>
      <c r="E110" s="3">
        <v>37362.51</v>
      </c>
      <c r="F110" s="7">
        <v>37724</v>
      </c>
      <c r="G110" s="7">
        <f t="shared" si="4"/>
        <v>-361.48999999999796</v>
      </c>
      <c r="H110" s="8">
        <f t="shared" si="5"/>
        <v>-0.009582493903085515</v>
      </c>
      <c r="I110">
        <v>59.72</v>
      </c>
      <c r="J110" s="3">
        <f t="shared" si="6"/>
        <v>-1.7999999999999972</v>
      </c>
      <c r="K110" s="8">
        <f t="shared" si="7"/>
        <v>-0.030140656396517033</v>
      </c>
    </row>
    <row r="111" spans="1:11" ht="12.75">
      <c r="A111" s="2" t="s">
        <v>208</v>
      </c>
      <c r="B111" s="2" t="s">
        <v>209</v>
      </c>
      <c r="C111" s="3">
        <v>136.76</v>
      </c>
      <c r="D111" s="3">
        <v>6013734.58</v>
      </c>
      <c r="E111" s="3">
        <v>43972.91</v>
      </c>
      <c r="F111" s="7">
        <v>42564</v>
      </c>
      <c r="G111" s="7">
        <f t="shared" si="4"/>
        <v>1408.9100000000035</v>
      </c>
      <c r="H111" s="8">
        <f t="shared" si="5"/>
        <v>0.033100977351752735</v>
      </c>
      <c r="I111">
        <v>137.65</v>
      </c>
      <c r="J111" s="3">
        <f t="shared" si="6"/>
        <v>-0.8900000000000148</v>
      </c>
      <c r="K111" s="8">
        <f t="shared" si="7"/>
        <v>-0.006465673810388774</v>
      </c>
    </row>
    <row r="112" spans="1:11" ht="12.75">
      <c r="A112" s="2" t="s">
        <v>210</v>
      </c>
      <c r="B112" s="2" t="s">
        <v>211</v>
      </c>
      <c r="C112" s="3">
        <v>200.09</v>
      </c>
      <c r="D112" s="3">
        <v>8207720.23</v>
      </c>
      <c r="E112" s="3">
        <v>41020.14</v>
      </c>
      <c r="F112" s="7">
        <v>40190</v>
      </c>
      <c r="G112" s="7">
        <f t="shared" si="4"/>
        <v>830.1399999999994</v>
      </c>
      <c r="H112" s="8">
        <f t="shared" si="5"/>
        <v>0.02065538691216719</v>
      </c>
      <c r="I112">
        <v>188.25</v>
      </c>
      <c r="J112" s="3">
        <f t="shared" si="6"/>
        <v>11.840000000000003</v>
      </c>
      <c r="K112" s="8">
        <f t="shared" si="7"/>
        <v>0.06289508632138116</v>
      </c>
    </row>
    <row r="113" spans="1:11" ht="12.75">
      <c r="A113" s="2" t="s">
        <v>212</v>
      </c>
      <c r="B113" s="2" t="s">
        <v>213</v>
      </c>
      <c r="C113" s="3">
        <v>27.76</v>
      </c>
      <c r="D113" s="3">
        <v>1012192.75</v>
      </c>
      <c r="E113" s="3">
        <v>36462.27</v>
      </c>
      <c r="F113" s="7">
        <v>35616</v>
      </c>
      <c r="G113" s="7">
        <f t="shared" si="4"/>
        <v>846.2699999999968</v>
      </c>
      <c r="H113" s="8">
        <f t="shared" si="5"/>
        <v>0.023760950134770798</v>
      </c>
      <c r="I113">
        <v>26.93</v>
      </c>
      <c r="J113" s="3">
        <f t="shared" si="6"/>
        <v>0.8300000000000018</v>
      </c>
      <c r="K113" s="8">
        <f t="shared" si="7"/>
        <v>0.030820646119569323</v>
      </c>
    </row>
    <row r="114" spans="1:11" ht="12.75">
      <c r="A114" s="2" t="s">
        <v>214</v>
      </c>
      <c r="B114" s="2" t="s">
        <v>215</v>
      </c>
      <c r="C114" s="3">
        <v>99.94</v>
      </c>
      <c r="D114" s="3">
        <v>4062747.87</v>
      </c>
      <c r="E114" s="3">
        <v>40651.87</v>
      </c>
      <c r="F114" s="7">
        <v>40486</v>
      </c>
      <c r="G114" s="7">
        <f t="shared" si="4"/>
        <v>165.87000000000262</v>
      </c>
      <c r="H114" s="8">
        <f t="shared" si="5"/>
        <v>0.004096971792718535</v>
      </c>
      <c r="I114">
        <v>95.63</v>
      </c>
      <c r="J114" s="3">
        <f t="shared" si="6"/>
        <v>4.310000000000002</v>
      </c>
      <c r="K114" s="8">
        <f t="shared" si="7"/>
        <v>0.04506953884764198</v>
      </c>
    </row>
    <row r="115" spans="1:11" ht="12.75">
      <c r="A115" s="2" t="s">
        <v>216</v>
      </c>
      <c r="B115" s="2" t="s">
        <v>217</v>
      </c>
      <c r="C115" s="3">
        <v>32.09</v>
      </c>
      <c r="D115" s="3">
        <v>1350981.2</v>
      </c>
      <c r="E115" s="3">
        <v>42099.76</v>
      </c>
      <c r="F115" s="7">
        <v>41694</v>
      </c>
      <c r="G115" s="7">
        <f t="shared" si="4"/>
        <v>405.76000000000204</v>
      </c>
      <c r="H115" s="8">
        <f t="shared" si="5"/>
        <v>0.009731855902527991</v>
      </c>
      <c r="I115">
        <v>40.02</v>
      </c>
      <c r="J115" s="3">
        <f t="shared" si="6"/>
        <v>-7.93</v>
      </c>
      <c r="K115" s="8">
        <f t="shared" si="7"/>
        <v>-0.19815092453773112</v>
      </c>
    </row>
    <row r="116" spans="1:11" ht="12.75">
      <c r="A116" s="2" t="s">
        <v>218</v>
      </c>
      <c r="B116" s="2" t="s">
        <v>219</v>
      </c>
      <c r="C116" s="3">
        <v>64.65</v>
      </c>
      <c r="D116" s="3">
        <v>2403909.55</v>
      </c>
      <c r="E116" s="3">
        <v>37183.44</v>
      </c>
      <c r="F116" s="7">
        <v>37294</v>
      </c>
      <c r="G116" s="7">
        <f t="shared" si="4"/>
        <v>-110.55999999999767</v>
      </c>
      <c r="H116" s="8">
        <f t="shared" si="5"/>
        <v>-0.002964551938649586</v>
      </c>
      <c r="I116">
        <v>66.1</v>
      </c>
      <c r="J116" s="3">
        <f t="shared" si="6"/>
        <v>-1.4499999999999886</v>
      </c>
      <c r="K116" s="8">
        <f t="shared" si="7"/>
        <v>-0.02193645990922827</v>
      </c>
    </row>
    <row r="117" spans="1:11" ht="12.75">
      <c r="A117" s="2" t="s">
        <v>220</v>
      </c>
      <c r="B117" s="2" t="s">
        <v>221</v>
      </c>
      <c r="C117" s="3">
        <v>41.27</v>
      </c>
      <c r="D117" s="3">
        <v>1530447.98</v>
      </c>
      <c r="E117" s="3">
        <v>37083.79</v>
      </c>
      <c r="F117" s="7">
        <v>36859</v>
      </c>
      <c r="G117" s="7">
        <f t="shared" si="4"/>
        <v>224.79000000000087</v>
      </c>
      <c r="H117" s="8">
        <f t="shared" si="5"/>
        <v>0.0060986461922461505</v>
      </c>
      <c r="I117">
        <v>42.04</v>
      </c>
      <c r="J117" s="3">
        <f t="shared" si="6"/>
        <v>-0.769999999999996</v>
      </c>
      <c r="K117" s="8">
        <f t="shared" si="7"/>
        <v>-0.01831588962892474</v>
      </c>
    </row>
    <row r="118" spans="1:11" ht="12.75">
      <c r="A118" s="2" t="s">
        <v>222</v>
      </c>
      <c r="B118" s="2" t="s">
        <v>223</v>
      </c>
      <c r="C118" s="3">
        <v>69.04</v>
      </c>
      <c r="D118" s="3">
        <v>2640511.53</v>
      </c>
      <c r="E118" s="3">
        <v>38246.11</v>
      </c>
      <c r="F118" s="7">
        <v>38048</v>
      </c>
      <c r="G118" s="7">
        <f t="shared" si="4"/>
        <v>198.11000000000058</v>
      </c>
      <c r="H118" s="8">
        <f t="shared" si="5"/>
        <v>0.005206843986543329</v>
      </c>
      <c r="I118">
        <v>68.62</v>
      </c>
      <c r="J118" s="3">
        <f t="shared" si="6"/>
        <v>0.4200000000000017</v>
      </c>
      <c r="K118" s="8">
        <f t="shared" si="7"/>
        <v>0.006120664529291776</v>
      </c>
    </row>
    <row r="119" spans="1:11" ht="12.75">
      <c r="A119" s="2" t="s">
        <v>224</v>
      </c>
      <c r="B119" s="2" t="s">
        <v>225</v>
      </c>
      <c r="C119" s="3">
        <v>39.73</v>
      </c>
      <c r="D119" s="3">
        <v>1523588.61</v>
      </c>
      <c r="E119" s="3">
        <v>38348.57</v>
      </c>
      <c r="F119" s="7">
        <v>35413</v>
      </c>
      <c r="G119" s="7">
        <f t="shared" si="4"/>
        <v>2935.5699999999997</v>
      </c>
      <c r="H119" s="8">
        <f t="shared" si="5"/>
        <v>0.08289526445090785</v>
      </c>
      <c r="I119">
        <v>42.85</v>
      </c>
      <c r="J119" s="3">
        <f t="shared" si="6"/>
        <v>-3.1200000000000045</v>
      </c>
      <c r="K119" s="8">
        <f t="shared" si="7"/>
        <v>-0.07281213535589275</v>
      </c>
    </row>
    <row r="120" spans="1:11" ht="12.75">
      <c r="A120" s="2" t="s">
        <v>226</v>
      </c>
      <c r="B120" s="2" t="s">
        <v>227</v>
      </c>
      <c r="C120" s="3">
        <v>116.58</v>
      </c>
      <c r="D120" s="3">
        <v>4427639.5</v>
      </c>
      <c r="E120" s="3">
        <v>37979.41</v>
      </c>
      <c r="F120" s="7">
        <v>36285</v>
      </c>
      <c r="G120" s="7">
        <f t="shared" si="4"/>
        <v>1694.4100000000035</v>
      </c>
      <c r="H120" s="8">
        <f t="shared" si="5"/>
        <v>0.04669725782003593</v>
      </c>
      <c r="I120">
        <v>124.28</v>
      </c>
      <c r="J120" s="3">
        <f t="shared" si="6"/>
        <v>-7.700000000000003</v>
      </c>
      <c r="K120" s="8">
        <f t="shared" si="7"/>
        <v>-0.06195687158030257</v>
      </c>
    </row>
    <row r="121" spans="1:11" ht="12.75">
      <c r="A121" s="2" t="s">
        <v>228</v>
      </c>
      <c r="B121" s="2" t="s">
        <v>229</v>
      </c>
      <c r="C121" s="3">
        <v>62.66</v>
      </c>
      <c r="D121" s="3">
        <v>2378830.81</v>
      </c>
      <c r="E121" s="3">
        <v>37964.1</v>
      </c>
      <c r="F121" s="7">
        <v>37024</v>
      </c>
      <c r="G121" s="7">
        <f t="shared" si="4"/>
        <v>940.0999999999985</v>
      </c>
      <c r="H121" s="8">
        <f t="shared" si="5"/>
        <v>0.025391637856525456</v>
      </c>
      <c r="I121">
        <v>67.77</v>
      </c>
      <c r="J121" s="3">
        <f t="shared" si="6"/>
        <v>-5.109999999999999</v>
      </c>
      <c r="K121" s="8">
        <f t="shared" si="7"/>
        <v>-0.07540209532241404</v>
      </c>
    </row>
    <row r="122" spans="1:12" ht="12.75">
      <c r="A122" s="2" t="s">
        <v>230</v>
      </c>
      <c r="B122" s="2" t="s">
        <v>231</v>
      </c>
      <c r="C122" s="3">
        <v>124.92</v>
      </c>
      <c r="D122" s="3">
        <v>5764941.85</v>
      </c>
      <c r="E122" s="3">
        <v>46149.07</v>
      </c>
      <c r="F122" s="7">
        <v>43133</v>
      </c>
      <c r="G122" s="7">
        <f t="shared" si="4"/>
        <v>3016.0699999999997</v>
      </c>
      <c r="H122" s="8">
        <f t="shared" si="5"/>
        <v>0.06992488349987248</v>
      </c>
      <c r="I122">
        <v>150.89</v>
      </c>
      <c r="J122" s="3">
        <f t="shared" si="6"/>
        <v>-25.969999999999985</v>
      </c>
      <c r="K122" s="8">
        <f t="shared" si="7"/>
        <v>-0.17211213466763858</v>
      </c>
      <c r="L122" t="s">
        <v>509</v>
      </c>
    </row>
    <row r="123" spans="1:11" ht="12.75">
      <c r="A123" s="2" t="s">
        <v>232</v>
      </c>
      <c r="B123" s="2" t="s">
        <v>233</v>
      </c>
      <c r="C123" s="3">
        <v>365.64</v>
      </c>
      <c r="D123" s="3">
        <v>18455424.86</v>
      </c>
      <c r="E123" s="3">
        <v>50474.3</v>
      </c>
      <c r="F123" s="7">
        <v>46577</v>
      </c>
      <c r="G123" s="7">
        <f t="shared" si="4"/>
        <v>3897.300000000003</v>
      </c>
      <c r="H123" s="8">
        <f t="shared" si="5"/>
        <v>0.08367434570710872</v>
      </c>
      <c r="I123">
        <v>389.57</v>
      </c>
      <c r="J123" s="3">
        <f t="shared" si="6"/>
        <v>-23.930000000000007</v>
      </c>
      <c r="K123" s="8">
        <f t="shared" si="7"/>
        <v>-0.06142670123469468</v>
      </c>
    </row>
    <row r="124" spans="1:11" ht="12.75">
      <c r="A124" s="2" t="s">
        <v>234</v>
      </c>
      <c r="B124" s="2" t="s">
        <v>235</v>
      </c>
      <c r="C124" s="3">
        <v>204.02</v>
      </c>
      <c r="D124" s="3">
        <v>10186882.81</v>
      </c>
      <c r="E124" s="3">
        <v>49930.8</v>
      </c>
      <c r="F124" s="7">
        <v>49542</v>
      </c>
      <c r="G124" s="7">
        <f t="shared" si="4"/>
        <v>388.8000000000029</v>
      </c>
      <c r="H124" s="8">
        <f t="shared" si="5"/>
        <v>0.007847886641637457</v>
      </c>
      <c r="I124">
        <v>209.13</v>
      </c>
      <c r="J124" s="3">
        <f t="shared" si="6"/>
        <v>-5.109999999999985</v>
      </c>
      <c r="K124" s="8">
        <f t="shared" si="7"/>
        <v>-0.02443456223401705</v>
      </c>
    </row>
    <row r="125" spans="1:11" ht="12.75">
      <c r="A125" s="2" t="s">
        <v>236</v>
      </c>
      <c r="B125" s="2" t="s">
        <v>237</v>
      </c>
      <c r="C125" s="3">
        <v>210.2</v>
      </c>
      <c r="D125" s="3">
        <v>10395310.4</v>
      </c>
      <c r="E125" s="3">
        <v>49454.38</v>
      </c>
      <c r="F125" s="7">
        <v>48514</v>
      </c>
      <c r="G125" s="7">
        <f t="shared" si="4"/>
        <v>940.3799999999974</v>
      </c>
      <c r="H125" s="8">
        <f t="shared" si="5"/>
        <v>0.019383683060559785</v>
      </c>
      <c r="I125">
        <v>205.93</v>
      </c>
      <c r="J125" s="3">
        <f t="shared" si="6"/>
        <v>4.269999999999982</v>
      </c>
      <c r="K125" s="8">
        <f t="shared" si="7"/>
        <v>0.020735201281988937</v>
      </c>
    </row>
    <row r="126" spans="1:11" ht="12.75">
      <c r="A126" s="2" t="s">
        <v>238</v>
      </c>
      <c r="B126" s="2" t="s">
        <v>239</v>
      </c>
      <c r="C126" s="3">
        <v>166.57</v>
      </c>
      <c r="D126" s="3">
        <v>7290736.29</v>
      </c>
      <c r="E126" s="3">
        <v>43769.8</v>
      </c>
      <c r="F126" s="7">
        <v>42190</v>
      </c>
      <c r="G126" s="7">
        <f t="shared" si="4"/>
        <v>1579.800000000003</v>
      </c>
      <c r="H126" s="8">
        <f t="shared" si="5"/>
        <v>0.03744489215453906</v>
      </c>
      <c r="I126">
        <v>158.98</v>
      </c>
      <c r="J126" s="3">
        <f t="shared" si="6"/>
        <v>7.590000000000003</v>
      </c>
      <c r="K126" s="8">
        <f t="shared" si="7"/>
        <v>0.0477418543212983</v>
      </c>
    </row>
    <row r="127" spans="1:11" ht="12.75">
      <c r="A127" s="2" t="s">
        <v>240</v>
      </c>
      <c r="B127" s="2" t="s">
        <v>241</v>
      </c>
      <c r="C127" s="3">
        <v>87</v>
      </c>
      <c r="D127" s="3">
        <v>3585184.24</v>
      </c>
      <c r="E127" s="3">
        <v>41209.01</v>
      </c>
      <c r="F127" s="7">
        <v>41127</v>
      </c>
      <c r="G127" s="7">
        <f t="shared" si="4"/>
        <v>82.01000000000204</v>
      </c>
      <c r="H127" s="8">
        <f t="shared" si="5"/>
        <v>0.0019940671578282405</v>
      </c>
      <c r="I127">
        <v>82.67</v>
      </c>
      <c r="J127" s="3">
        <f t="shared" si="6"/>
        <v>4.329999999999998</v>
      </c>
      <c r="K127" s="8">
        <f t="shared" si="7"/>
        <v>0.05237692028547234</v>
      </c>
    </row>
    <row r="128" spans="1:11" ht="12.75">
      <c r="A128" s="2" t="s">
        <v>242</v>
      </c>
      <c r="B128" s="2" t="s">
        <v>243</v>
      </c>
      <c r="C128" s="3">
        <v>48.26</v>
      </c>
      <c r="D128" s="3">
        <v>1904120.86</v>
      </c>
      <c r="E128" s="3">
        <v>39455.47</v>
      </c>
      <c r="F128" s="7">
        <v>37753</v>
      </c>
      <c r="G128" s="7">
        <f t="shared" si="4"/>
        <v>1702.4700000000012</v>
      </c>
      <c r="H128" s="8">
        <f t="shared" si="5"/>
        <v>0.045094959340979554</v>
      </c>
      <c r="I128">
        <v>46.54</v>
      </c>
      <c r="J128" s="3">
        <f t="shared" si="6"/>
        <v>1.7199999999999989</v>
      </c>
      <c r="K128" s="8">
        <f t="shared" si="7"/>
        <v>0.036957455951869334</v>
      </c>
    </row>
    <row r="129" spans="1:11" ht="12.75">
      <c r="A129" s="2" t="s">
        <v>244</v>
      </c>
      <c r="B129" s="2" t="s">
        <v>245</v>
      </c>
      <c r="C129" s="3">
        <v>29.15</v>
      </c>
      <c r="D129" s="3">
        <v>1092105.65</v>
      </c>
      <c r="E129" s="3">
        <v>37465.03</v>
      </c>
      <c r="F129" s="7">
        <v>37063</v>
      </c>
      <c r="G129" s="7">
        <f t="shared" si="4"/>
        <v>402.02999999999884</v>
      </c>
      <c r="H129" s="8">
        <f t="shared" si="5"/>
        <v>0.010847206108517898</v>
      </c>
      <c r="I129">
        <v>29.89</v>
      </c>
      <c r="J129" s="3">
        <f t="shared" si="6"/>
        <v>-0.740000000000002</v>
      </c>
      <c r="K129" s="8">
        <f t="shared" si="7"/>
        <v>-0.0247574439611911</v>
      </c>
    </row>
    <row r="130" spans="1:11" ht="12.75">
      <c r="A130" s="2" t="s">
        <v>246</v>
      </c>
      <c r="B130" s="2" t="s">
        <v>247</v>
      </c>
      <c r="C130" s="3">
        <v>72.26</v>
      </c>
      <c r="D130" s="3">
        <v>2768824.38</v>
      </c>
      <c r="E130" s="3">
        <v>38317.53</v>
      </c>
      <c r="F130" s="7">
        <v>36453</v>
      </c>
      <c r="G130" s="7">
        <f t="shared" si="4"/>
        <v>1864.5299999999988</v>
      </c>
      <c r="H130" s="8">
        <f t="shared" si="5"/>
        <v>0.05114887663566781</v>
      </c>
      <c r="I130">
        <v>78.09</v>
      </c>
      <c r="J130" s="3">
        <f t="shared" si="6"/>
        <v>-5.829999999999998</v>
      </c>
      <c r="K130" s="8">
        <f t="shared" si="7"/>
        <v>-0.07465744653604812</v>
      </c>
    </row>
    <row r="131" spans="1:11" ht="12.75">
      <c r="A131" s="2" t="s">
        <v>248</v>
      </c>
      <c r="B131" s="2" t="s">
        <v>249</v>
      </c>
      <c r="C131" s="3">
        <v>84.63</v>
      </c>
      <c r="D131" s="3">
        <v>2905250.5</v>
      </c>
      <c r="E131" s="3">
        <v>34328.85</v>
      </c>
      <c r="F131" s="7">
        <v>38280</v>
      </c>
      <c r="G131" s="7">
        <f t="shared" si="4"/>
        <v>-3951.1500000000015</v>
      </c>
      <c r="H131" s="8">
        <f t="shared" si="5"/>
        <v>-0.10321708463949847</v>
      </c>
      <c r="I131">
        <v>73.56</v>
      </c>
      <c r="J131" s="3">
        <f t="shared" si="6"/>
        <v>11.069999999999993</v>
      </c>
      <c r="K131" s="8">
        <f t="shared" si="7"/>
        <v>0.15048939641109288</v>
      </c>
    </row>
    <row r="132" spans="1:11" ht="12.75">
      <c r="A132" s="2" t="s">
        <v>250</v>
      </c>
      <c r="B132" s="2" t="s">
        <v>251</v>
      </c>
      <c r="C132" s="3">
        <v>43.01</v>
      </c>
      <c r="D132" s="3">
        <v>1643314.49</v>
      </c>
      <c r="E132" s="3">
        <v>38207.73</v>
      </c>
      <c r="F132" s="7">
        <v>38329</v>
      </c>
      <c r="G132" s="7">
        <f t="shared" si="4"/>
        <v>-121.2699999999968</v>
      </c>
      <c r="H132" s="8">
        <f t="shared" si="5"/>
        <v>-0.0031639228782383262</v>
      </c>
      <c r="I132">
        <v>42.63</v>
      </c>
      <c r="J132" s="3">
        <f t="shared" si="6"/>
        <v>0.37999999999999545</v>
      </c>
      <c r="K132" s="8">
        <f t="shared" si="7"/>
        <v>0.008913910391742797</v>
      </c>
    </row>
    <row r="133" spans="1:11" ht="12.75">
      <c r="A133" s="2" t="s">
        <v>252</v>
      </c>
      <c r="B133" s="2" t="s">
        <v>253</v>
      </c>
      <c r="C133" s="3">
        <v>40.29</v>
      </c>
      <c r="D133" s="3">
        <v>1499235.71</v>
      </c>
      <c r="E133" s="3">
        <v>37211.11</v>
      </c>
      <c r="F133" s="7">
        <v>35717</v>
      </c>
      <c r="G133" s="7">
        <f t="shared" si="4"/>
        <v>1494.1100000000006</v>
      </c>
      <c r="H133" s="8">
        <f t="shared" si="5"/>
        <v>0.041831900775541074</v>
      </c>
      <c r="I133">
        <v>42.56</v>
      </c>
      <c r="J133" s="3">
        <f t="shared" si="6"/>
        <v>-2.270000000000003</v>
      </c>
      <c r="K133" s="8">
        <f t="shared" si="7"/>
        <v>-0.053336466165413605</v>
      </c>
    </row>
    <row r="134" spans="1:12" ht="12.75">
      <c r="A134" s="2" t="s">
        <v>254</v>
      </c>
      <c r="B134" s="2" t="s">
        <v>255</v>
      </c>
      <c r="C134" s="3">
        <v>91.72</v>
      </c>
      <c r="D134" s="3">
        <v>3469767.64</v>
      </c>
      <c r="E134" s="3">
        <v>37830</v>
      </c>
      <c r="F134" s="7">
        <v>35901</v>
      </c>
      <c r="G134" s="7">
        <f t="shared" si="4"/>
        <v>1929</v>
      </c>
      <c r="H134" s="8">
        <f t="shared" si="5"/>
        <v>0.053731093841397175</v>
      </c>
      <c r="I134">
        <v>95.01</v>
      </c>
      <c r="J134" s="3">
        <f t="shared" si="6"/>
        <v>-3.2900000000000063</v>
      </c>
      <c r="K134" s="8">
        <f t="shared" si="7"/>
        <v>-0.03462793390169462</v>
      </c>
      <c r="L134" t="s">
        <v>515</v>
      </c>
    </row>
    <row r="135" spans="1:11" ht="12.75">
      <c r="A135" s="2" t="s">
        <v>256</v>
      </c>
      <c r="B135" s="2" t="s">
        <v>257</v>
      </c>
      <c r="C135" s="3">
        <v>121.7</v>
      </c>
      <c r="D135" s="3">
        <v>4579874.26</v>
      </c>
      <c r="E135" s="3">
        <v>37632.49</v>
      </c>
      <c r="F135" s="7">
        <v>39420</v>
      </c>
      <c r="G135" s="7">
        <f t="shared" si="4"/>
        <v>-1787.510000000002</v>
      </c>
      <c r="H135" s="8">
        <f t="shared" si="5"/>
        <v>-0.045345256215119284</v>
      </c>
      <c r="I135">
        <v>105.09</v>
      </c>
      <c r="J135" s="3">
        <f t="shared" si="6"/>
        <v>16.61</v>
      </c>
      <c r="K135" s="8">
        <f t="shared" si="7"/>
        <v>0.15805500047578266</v>
      </c>
    </row>
    <row r="136" spans="1:11" ht="12.75">
      <c r="A136" s="2" t="s">
        <v>258</v>
      </c>
      <c r="B136" s="2" t="s">
        <v>259</v>
      </c>
      <c r="C136" s="3">
        <v>109.62</v>
      </c>
      <c r="D136" s="3">
        <v>4800896.97</v>
      </c>
      <c r="E136" s="3">
        <v>43795.81</v>
      </c>
      <c r="F136" s="7">
        <v>43573</v>
      </c>
      <c r="G136" s="7">
        <f t="shared" si="4"/>
        <v>222.80999999999767</v>
      </c>
      <c r="H136" s="8">
        <f t="shared" si="5"/>
        <v>0.005113487710279248</v>
      </c>
      <c r="I136">
        <v>110.59</v>
      </c>
      <c r="J136" s="3">
        <f t="shared" si="6"/>
        <v>-0.9699999999999989</v>
      </c>
      <c r="K136" s="8">
        <f t="shared" si="7"/>
        <v>-0.008771136630798435</v>
      </c>
    </row>
    <row r="137" spans="1:11" ht="12.75">
      <c r="A137" s="2" t="s">
        <v>260</v>
      </c>
      <c r="B137" s="2" t="s">
        <v>261</v>
      </c>
      <c r="C137" s="3">
        <v>128.13</v>
      </c>
      <c r="D137" s="3">
        <v>5071042.42</v>
      </c>
      <c r="E137" s="3">
        <v>39577.32</v>
      </c>
      <c r="F137" s="7">
        <v>37817</v>
      </c>
      <c r="G137" s="7">
        <f t="shared" si="4"/>
        <v>1760.3199999999997</v>
      </c>
      <c r="H137" s="8">
        <f t="shared" si="5"/>
        <v>0.04654837771372662</v>
      </c>
      <c r="I137">
        <v>125.56</v>
      </c>
      <c r="J137" s="3">
        <f t="shared" si="6"/>
        <v>2.569999999999993</v>
      </c>
      <c r="K137" s="8">
        <f t="shared" si="7"/>
        <v>0.020468302007008547</v>
      </c>
    </row>
    <row r="138" spans="1:11" ht="12.75">
      <c r="A138" s="2" t="s">
        <v>262</v>
      </c>
      <c r="B138" s="2" t="s">
        <v>263</v>
      </c>
      <c r="C138" s="3">
        <v>39.18</v>
      </c>
      <c r="D138" s="3">
        <v>1559617.49</v>
      </c>
      <c r="E138" s="3">
        <v>39806.47</v>
      </c>
      <c r="F138" s="7">
        <v>37878</v>
      </c>
      <c r="G138" s="7">
        <f aca="true" t="shared" si="8" ref="G138:G201">+E138-F138</f>
        <v>1928.4700000000012</v>
      </c>
      <c r="H138" s="8">
        <f aca="true" t="shared" si="9" ref="H138:H201">+G138/F138</f>
        <v>0.050912666983473284</v>
      </c>
      <c r="I138">
        <v>40.24</v>
      </c>
      <c r="J138" s="3">
        <f aca="true" t="shared" si="10" ref="J138:J201">+C138-I138</f>
        <v>-1.0600000000000023</v>
      </c>
      <c r="K138" s="8">
        <f aca="true" t="shared" si="11" ref="K138:K201">+J138/I138</f>
        <v>-0.02634194831013922</v>
      </c>
    </row>
    <row r="139" spans="1:11" ht="12.75">
      <c r="A139" s="2" t="s">
        <v>264</v>
      </c>
      <c r="B139" s="2" t="s">
        <v>265</v>
      </c>
      <c r="C139" s="3">
        <v>106.54</v>
      </c>
      <c r="D139" s="3">
        <v>4566898.01</v>
      </c>
      <c r="E139" s="3">
        <v>42865.57</v>
      </c>
      <c r="F139" s="7">
        <v>41697</v>
      </c>
      <c r="G139" s="7">
        <f t="shared" si="8"/>
        <v>1168.5699999999997</v>
      </c>
      <c r="H139" s="8">
        <f t="shared" si="9"/>
        <v>0.028025277597908717</v>
      </c>
      <c r="I139">
        <v>105</v>
      </c>
      <c r="J139" s="3">
        <f t="shared" si="10"/>
        <v>1.5400000000000063</v>
      </c>
      <c r="K139" s="8">
        <f t="shared" si="11"/>
        <v>0.014666666666666725</v>
      </c>
    </row>
    <row r="140" spans="1:11" ht="12.75">
      <c r="A140" s="2" t="s">
        <v>266</v>
      </c>
      <c r="B140" s="2" t="s">
        <v>267</v>
      </c>
      <c r="C140" s="3">
        <v>40.93</v>
      </c>
      <c r="D140" s="3">
        <v>1481055.73</v>
      </c>
      <c r="E140" s="3">
        <v>36185.09</v>
      </c>
      <c r="F140" s="7">
        <v>37443</v>
      </c>
      <c r="G140" s="7">
        <f t="shared" si="8"/>
        <v>-1257.9100000000035</v>
      </c>
      <c r="H140" s="8">
        <f t="shared" si="9"/>
        <v>-0.033595331570654155</v>
      </c>
      <c r="I140">
        <v>38.52</v>
      </c>
      <c r="J140" s="3">
        <f t="shared" si="10"/>
        <v>2.4099999999999966</v>
      </c>
      <c r="K140" s="8">
        <f t="shared" si="11"/>
        <v>0.06256490134994798</v>
      </c>
    </row>
    <row r="141" spans="1:11" ht="12.75">
      <c r="A141" s="2" t="s">
        <v>268</v>
      </c>
      <c r="B141" s="2" t="s">
        <v>269</v>
      </c>
      <c r="C141" s="3">
        <v>84.86</v>
      </c>
      <c r="D141" s="3">
        <v>3389152.78</v>
      </c>
      <c r="E141" s="3">
        <v>39938.17</v>
      </c>
      <c r="F141" s="7">
        <v>38758</v>
      </c>
      <c r="G141" s="7">
        <f t="shared" si="8"/>
        <v>1180.1699999999983</v>
      </c>
      <c r="H141" s="8">
        <f t="shared" si="9"/>
        <v>0.03044971360751324</v>
      </c>
      <c r="I141">
        <v>85.15</v>
      </c>
      <c r="J141" s="3">
        <f t="shared" si="10"/>
        <v>-0.29000000000000625</v>
      </c>
      <c r="K141" s="8">
        <f t="shared" si="11"/>
        <v>-0.003405754550792792</v>
      </c>
    </row>
    <row r="142" spans="1:11" ht="12.75">
      <c r="A142" s="2" t="s">
        <v>270</v>
      </c>
      <c r="B142" s="2" t="s">
        <v>271</v>
      </c>
      <c r="C142" s="3">
        <v>31.19</v>
      </c>
      <c r="D142" s="3">
        <v>1183101.4</v>
      </c>
      <c r="E142" s="3">
        <v>37932.07</v>
      </c>
      <c r="F142" s="7">
        <v>36589</v>
      </c>
      <c r="G142" s="7">
        <f t="shared" si="8"/>
        <v>1343.0699999999997</v>
      </c>
      <c r="H142" s="8">
        <f t="shared" si="9"/>
        <v>0.036706933777911385</v>
      </c>
      <c r="I142">
        <v>31.41</v>
      </c>
      <c r="J142" s="3">
        <f t="shared" si="10"/>
        <v>-0.21999999999999886</v>
      </c>
      <c r="K142" s="8">
        <f t="shared" si="11"/>
        <v>-0.007004138809296366</v>
      </c>
    </row>
    <row r="143" spans="1:11" ht="12.75">
      <c r="A143" s="2" t="s">
        <v>272</v>
      </c>
      <c r="B143" s="2" t="s">
        <v>273</v>
      </c>
      <c r="C143" s="3">
        <v>131.62</v>
      </c>
      <c r="D143" s="3">
        <v>5338783.26</v>
      </c>
      <c r="E143" s="3">
        <v>40562.1</v>
      </c>
      <c r="F143" s="7">
        <v>39379</v>
      </c>
      <c r="G143" s="7">
        <f t="shared" si="8"/>
        <v>1183.0999999999985</v>
      </c>
      <c r="H143" s="8">
        <f t="shared" si="9"/>
        <v>0.030043932044998566</v>
      </c>
      <c r="I143">
        <v>128.23</v>
      </c>
      <c r="J143" s="3">
        <f t="shared" si="10"/>
        <v>3.390000000000015</v>
      </c>
      <c r="K143" s="8">
        <f t="shared" si="11"/>
        <v>0.026436871246978202</v>
      </c>
    </row>
    <row r="144" spans="1:11" ht="12.75">
      <c r="A144" s="2" t="s">
        <v>274</v>
      </c>
      <c r="B144" s="2" t="s">
        <v>275</v>
      </c>
      <c r="C144" s="3">
        <v>77.84</v>
      </c>
      <c r="D144" s="3">
        <v>2992443.38</v>
      </c>
      <c r="E144" s="3">
        <v>38443.52</v>
      </c>
      <c r="F144" s="7">
        <v>38198</v>
      </c>
      <c r="G144" s="7">
        <f t="shared" si="8"/>
        <v>245.5199999999968</v>
      </c>
      <c r="H144" s="8">
        <f t="shared" si="9"/>
        <v>0.0064275616524424525</v>
      </c>
      <c r="I144">
        <v>76.34</v>
      </c>
      <c r="J144" s="3">
        <f t="shared" si="10"/>
        <v>1.5</v>
      </c>
      <c r="K144" s="8">
        <f t="shared" si="11"/>
        <v>0.019648938957296306</v>
      </c>
    </row>
    <row r="145" spans="1:11" ht="12.75">
      <c r="A145" s="2" t="s">
        <v>276</v>
      </c>
      <c r="B145" s="2" t="s">
        <v>277</v>
      </c>
      <c r="C145" s="3">
        <v>52.63</v>
      </c>
      <c r="D145" s="3">
        <v>2151235.48</v>
      </c>
      <c r="E145" s="3">
        <v>40874.7</v>
      </c>
      <c r="F145" s="7">
        <v>40126</v>
      </c>
      <c r="G145" s="7">
        <f t="shared" si="8"/>
        <v>748.6999999999971</v>
      </c>
      <c r="H145" s="8">
        <f t="shared" si="9"/>
        <v>0.0186587250161989</v>
      </c>
      <c r="I145">
        <v>50.36</v>
      </c>
      <c r="J145" s="3">
        <f t="shared" si="10"/>
        <v>2.270000000000003</v>
      </c>
      <c r="K145" s="8">
        <f t="shared" si="11"/>
        <v>0.045075456711675996</v>
      </c>
    </row>
    <row r="146" spans="1:11" ht="12.75">
      <c r="A146" s="2" t="s">
        <v>278</v>
      </c>
      <c r="B146" s="2" t="s">
        <v>279</v>
      </c>
      <c r="C146" s="3">
        <v>582.02</v>
      </c>
      <c r="D146" s="3">
        <v>26316134.14</v>
      </c>
      <c r="E146" s="3">
        <v>45215.17</v>
      </c>
      <c r="F146" s="7">
        <v>44694</v>
      </c>
      <c r="G146" s="7">
        <f t="shared" si="8"/>
        <v>521.1699999999983</v>
      </c>
      <c r="H146" s="8">
        <f t="shared" si="9"/>
        <v>0.01166084933100636</v>
      </c>
      <c r="I146">
        <v>565.45</v>
      </c>
      <c r="J146" s="3">
        <f t="shared" si="10"/>
        <v>16.569999999999936</v>
      </c>
      <c r="K146" s="8">
        <f t="shared" si="11"/>
        <v>0.029304094084357475</v>
      </c>
    </row>
    <row r="147" spans="1:11" ht="12.75">
      <c r="A147" s="2" t="s">
        <v>280</v>
      </c>
      <c r="B147" s="2" t="s">
        <v>281</v>
      </c>
      <c r="C147" s="3">
        <v>166.92</v>
      </c>
      <c r="D147" s="3">
        <v>7817790.56</v>
      </c>
      <c r="E147" s="3">
        <v>46835.55</v>
      </c>
      <c r="F147" s="7">
        <v>45276</v>
      </c>
      <c r="G147" s="7">
        <f t="shared" si="8"/>
        <v>1559.550000000003</v>
      </c>
      <c r="H147" s="8">
        <f t="shared" si="9"/>
        <v>0.03444540153723834</v>
      </c>
      <c r="I147">
        <v>170.32</v>
      </c>
      <c r="J147" s="3">
        <f t="shared" si="10"/>
        <v>-3.4000000000000057</v>
      </c>
      <c r="K147" s="8">
        <f t="shared" si="11"/>
        <v>-0.01996242367308599</v>
      </c>
    </row>
    <row r="148" spans="1:11" ht="12.75">
      <c r="A148" s="2" t="s">
        <v>282</v>
      </c>
      <c r="B148" s="2" t="s">
        <v>283</v>
      </c>
      <c r="C148" s="3">
        <v>68.11</v>
      </c>
      <c r="D148" s="3">
        <v>2732016.63</v>
      </c>
      <c r="E148" s="3">
        <v>40111.83</v>
      </c>
      <c r="F148" s="7">
        <v>38287</v>
      </c>
      <c r="G148" s="7">
        <f t="shared" si="8"/>
        <v>1824.8300000000017</v>
      </c>
      <c r="H148" s="8">
        <f t="shared" si="9"/>
        <v>0.047661869564081846</v>
      </c>
      <c r="I148">
        <v>67.06</v>
      </c>
      <c r="J148" s="3">
        <f t="shared" si="10"/>
        <v>1.0499999999999972</v>
      </c>
      <c r="K148" s="8">
        <f t="shared" si="11"/>
        <v>0.01565762004175361</v>
      </c>
    </row>
    <row r="149" spans="1:11" ht="12.75">
      <c r="A149" s="2" t="s">
        <v>284</v>
      </c>
      <c r="B149" s="2" t="s">
        <v>285</v>
      </c>
      <c r="C149" s="3">
        <v>81.62</v>
      </c>
      <c r="D149" s="3">
        <v>2967438.06</v>
      </c>
      <c r="E149" s="3">
        <v>36356.75</v>
      </c>
      <c r="F149" s="7">
        <v>39325</v>
      </c>
      <c r="G149" s="7">
        <f t="shared" si="8"/>
        <v>-2968.25</v>
      </c>
      <c r="H149" s="8">
        <f t="shared" si="9"/>
        <v>-0.07547997457088367</v>
      </c>
      <c r="I149">
        <v>72.86</v>
      </c>
      <c r="J149" s="3">
        <f t="shared" si="10"/>
        <v>8.760000000000005</v>
      </c>
      <c r="K149" s="8">
        <f t="shared" si="11"/>
        <v>0.12023057919297289</v>
      </c>
    </row>
    <row r="150" spans="1:11" ht="12.75">
      <c r="A150" s="2" t="s">
        <v>286</v>
      </c>
      <c r="B150" s="2" t="s">
        <v>287</v>
      </c>
      <c r="C150" s="3">
        <v>75.62</v>
      </c>
      <c r="D150" s="3">
        <v>3177686.02</v>
      </c>
      <c r="E150" s="3">
        <v>42021.77</v>
      </c>
      <c r="F150" s="7">
        <v>43643</v>
      </c>
      <c r="G150" s="7">
        <f t="shared" si="8"/>
        <v>-1621.2300000000032</v>
      </c>
      <c r="H150" s="8">
        <f t="shared" si="9"/>
        <v>-0.03714753797859916</v>
      </c>
      <c r="I150">
        <v>70.99</v>
      </c>
      <c r="J150" s="3">
        <f t="shared" si="10"/>
        <v>4.63000000000001</v>
      </c>
      <c r="K150" s="8">
        <f t="shared" si="11"/>
        <v>0.06522045358501212</v>
      </c>
    </row>
    <row r="151" spans="1:11" ht="12.75">
      <c r="A151" s="2" t="s">
        <v>288</v>
      </c>
      <c r="B151" s="2" t="s">
        <v>289</v>
      </c>
      <c r="C151" s="3">
        <v>76.23</v>
      </c>
      <c r="D151" s="3">
        <v>3130472.51</v>
      </c>
      <c r="E151" s="3">
        <v>41066.15</v>
      </c>
      <c r="F151" s="7">
        <v>40066</v>
      </c>
      <c r="G151" s="7">
        <f t="shared" si="8"/>
        <v>1000.1500000000015</v>
      </c>
      <c r="H151" s="8">
        <f t="shared" si="9"/>
        <v>0.024962561773074463</v>
      </c>
      <c r="I151">
        <v>73.27</v>
      </c>
      <c r="J151" s="3">
        <f t="shared" si="10"/>
        <v>2.960000000000008</v>
      </c>
      <c r="K151" s="8">
        <f t="shared" si="11"/>
        <v>0.040398525999727146</v>
      </c>
    </row>
    <row r="152" spans="1:11" ht="12.75">
      <c r="A152" s="2" t="s">
        <v>290</v>
      </c>
      <c r="B152" s="2" t="s">
        <v>291</v>
      </c>
      <c r="C152" s="3">
        <v>347.14</v>
      </c>
      <c r="D152" s="3">
        <v>15293657.01</v>
      </c>
      <c r="E152" s="3">
        <v>44056.16</v>
      </c>
      <c r="F152" s="7">
        <v>37910</v>
      </c>
      <c r="G152" s="7">
        <f t="shared" si="8"/>
        <v>6146.1600000000035</v>
      </c>
      <c r="H152" s="8">
        <f t="shared" si="9"/>
        <v>0.16212503297283049</v>
      </c>
      <c r="I152">
        <v>373.44</v>
      </c>
      <c r="J152" s="3">
        <f t="shared" si="10"/>
        <v>-26.30000000000001</v>
      </c>
      <c r="K152" s="8">
        <f t="shared" si="11"/>
        <v>-0.07042630676949446</v>
      </c>
    </row>
    <row r="153" spans="1:11" ht="12.75">
      <c r="A153" s="2" t="s">
        <v>292</v>
      </c>
      <c r="B153" s="2" t="s">
        <v>293</v>
      </c>
      <c r="C153" s="3">
        <v>38.74</v>
      </c>
      <c r="D153" s="3">
        <v>1388202.28</v>
      </c>
      <c r="E153" s="3">
        <v>35833.82</v>
      </c>
      <c r="F153" s="7">
        <v>34500</v>
      </c>
      <c r="G153" s="7">
        <f t="shared" si="8"/>
        <v>1333.8199999999997</v>
      </c>
      <c r="H153" s="8">
        <f t="shared" si="9"/>
        <v>0.03866144927536231</v>
      </c>
      <c r="I153">
        <v>38.8</v>
      </c>
      <c r="J153" s="3">
        <f t="shared" si="10"/>
        <v>-0.05999999999999517</v>
      </c>
      <c r="K153" s="8">
        <f t="shared" si="11"/>
        <v>-0.0015463917525771953</v>
      </c>
    </row>
    <row r="154" spans="1:11" ht="12.75">
      <c r="A154" s="2" t="s">
        <v>294</v>
      </c>
      <c r="B154" s="2" t="s">
        <v>295</v>
      </c>
      <c r="C154" s="3">
        <v>229.05</v>
      </c>
      <c r="D154" s="3">
        <v>9447714.21</v>
      </c>
      <c r="E154" s="3">
        <v>41247.39</v>
      </c>
      <c r="F154" s="7">
        <v>40792</v>
      </c>
      <c r="G154" s="7">
        <f t="shared" si="8"/>
        <v>455.3899999999994</v>
      </c>
      <c r="H154" s="8">
        <f t="shared" si="9"/>
        <v>0.011163708570307889</v>
      </c>
      <c r="I154">
        <v>229.49</v>
      </c>
      <c r="J154" s="3">
        <f t="shared" si="10"/>
        <v>-0.4399999999999977</v>
      </c>
      <c r="K154" s="8">
        <f t="shared" si="11"/>
        <v>-0.0019172948712362094</v>
      </c>
    </row>
    <row r="155" spans="1:11" ht="12.75">
      <c r="A155" s="2" t="s">
        <v>296</v>
      </c>
      <c r="B155" s="2" t="s">
        <v>297</v>
      </c>
      <c r="C155" s="3">
        <v>102.08</v>
      </c>
      <c r="D155" s="3">
        <v>3974648.86</v>
      </c>
      <c r="E155" s="3">
        <v>38936.61</v>
      </c>
      <c r="F155" s="7">
        <v>37747</v>
      </c>
      <c r="G155" s="7">
        <f t="shared" si="8"/>
        <v>1189.6100000000006</v>
      </c>
      <c r="H155" s="8">
        <f t="shared" si="9"/>
        <v>0.03151535221342095</v>
      </c>
      <c r="I155">
        <v>106.23</v>
      </c>
      <c r="J155" s="3">
        <f t="shared" si="10"/>
        <v>-4.150000000000006</v>
      </c>
      <c r="K155" s="8">
        <f t="shared" si="11"/>
        <v>-0.0390661771627601</v>
      </c>
    </row>
    <row r="156" spans="1:11" ht="12.75">
      <c r="A156" s="2" t="s">
        <v>298</v>
      </c>
      <c r="B156" s="2" t="s">
        <v>299</v>
      </c>
      <c r="C156" s="3">
        <v>96.98</v>
      </c>
      <c r="D156" s="3">
        <v>4157361.72</v>
      </c>
      <c r="E156" s="3">
        <v>42868.24</v>
      </c>
      <c r="F156" s="7">
        <v>42221</v>
      </c>
      <c r="G156" s="7">
        <f t="shared" si="8"/>
        <v>647.239999999998</v>
      </c>
      <c r="H156" s="8">
        <f t="shared" si="9"/>
        <v>0.015329812178773548</v>
      </c>
      <c r="I156">
        <v>97.11</v>
      </c>
      <c r="J156" s="3">
        <f t="shared" si="10"/>
        <v>-0.12999999999999545</v>
      </c>
      <c r="K156" s="8">
        <f t="shared" si="11"/>
        <v>-0.0013386880856759906</v>
      </c>
    </row>
    <row r="157" spans="1:11" ht="12.75">
      <c r="A157" s="2" t="s">
        <v>300</v>
      </c>
      <c r="B157" s="2" t="s">
        <v>301</v>
      </c>
      <c r="C157" s="3">
        <v>71.68</v>
      </c>
      <c r="D157" s="3">
        <v>2979535.73</v>
      </c>
      <c r="E157" s="3">
        <v>41567.18</v>
      </c>
      <c r="F157" s="7">
        <v>40515</v>
      </c>
      <c r="G157" s="7">
        <f t="shared" si="8"/>
        <v>1052.1800000000003</v>
      </c>
      <c r="H157" s="8">
        <f t="shared" si="9"/>
        <v>0.02597013451807973</v>
      </c>
      <c r="I157">
        <v>69.95</v>
      </c>
      <c r="J157" s="3">
        <f t="shared" si="10"/>
        <v>1.730000000000004</v>
      </c>
      <c r="K157" s="8">
        <f t="shared" si="11"/>
        <v>0.024731951393852807</v>
      </c>
    </row>
    <row r="158" spans="1:11" ht="12.75">
      <c r="A158" s="2" t="s">
        <v>302</v>
      </c>
      <c r="B158" s="2" t="s">
        <v>303</v>
      </c>
      <c r="C158" s="3">
        <v>130.81</v>
      </c>
      <c r="D158" s="3">
        <v>5286813.37</v>
      </c>
      <c r="E158" s="3">
        <v>40415.97</v>
      </c>
      <c r="F158" s="7">
        <v>39658</v>
      </c>
      <c r="G158" s="7">
        <f t="shared" si="8"/>
        <v>757.9700000000012</v>
      </c>
      <c r="H158" s="8">
        <f t="shared" si="9"/>
        <v>0.019112663270966796</v>
      </c>
      <c r="I158">
        <v>127.95</v>
      </c>
      <c r="J158" s="3">
        <f t="shared" si="10"/>
        <v>2.8599999999999994</v>
      </c>
      <c r="K158" s="8">
        <f t="shared" si="11"/>
        <v>0.022352481438061737</v>
      </c>
    </row>
    <row r="159" spans="1:11" ht="12.75">
      <c r="A159" s="2" t="s">
        <v>304</v>
      </c>
      <c r="B159" s="2" t="s">
        <v>305</v>
      </c>
      <c r="C159" s="3">
        <v>72</v>
      </c>
      <c r="D159" s="3">
        <v>3150926.78</v>
      </c>
      <c r="E159" s="3">
        <v>43762.87</v>
      </c>
      <c r="F159" s="7">
        <v>44054</v>
      </c>
      <c r="G159" s="7">
        <f t="shared" si="8"/>
        <v>-291.1299999999974</v>
      </c>
      <c r="H159" s="8">
        <f t="shared" si="9"/>
        <v>-0.0066084805012030096</v>
      </c>
      <c r="I159">
        <v>75.43</v>
      </c>
      <c r="J159" s="3">
        <f t="shared" si="10"/>
        <v>-3.430000000000007</v>
      </c>
      <c r="K159" s="8">
        <f t="shared" si="11"/>
        <v>-0.04547262362455265</v>
      </c>
    </row>
    <row r="160" spans="1:11" ht="12.75">
      <c r="A160" s="2" t="s">
        <v>306</v>
      </c>
      <c r="B160" s="2" t="s">
        <v>307</v>
      </c>
      <c r="C160" s="3">
        <v>56.77</v>
      </c>
      <c r="D160" s="3">
        <v>2145073.76</v>
      </c>
      <c r="E160" s="3">
        <v>37785.34</v>
      </c>
      <c r="F160" s="7">
        <v>38117</v>
      </c>
      <c r="G160" s="7">
        <f t="shared" si="8"/>
        <v>-331.6600000000035</v>
      </c>
      <c r="H160" s="8">
        <f t="shared" si="9"/>
        <v>-0.008701104494057862</v>
      </c>
      <c r="I160">
        <v>55.88</v>
      </c>
      <c r="J160" s="3">
        <f t="shared" si="10"/>
        <v>0.8900000000000006</v>
      </c>
      <c r="K160" s="8">
        <f t="shared" si="11"/>
        <v>0.015926986399427353</v>
      </c>
    </row>
    <row r="161" spans="1:11" ht="12.75">
      <c r="A161" s="2" t="s">
        <v>308</v>
      </c>
      <c r="B161" s="2" t="s">
        <v>309</v>
      </c>
      <c r="C161" s="3">
        <v>52.15</v>
      </c>
      <c r="D161" s="3">
        <v>1816954.35</v>
      </c>
      <c r="E161" s="3">
        <v>34840.93</v>
      </c>
      <c r="F161" s="7">
        <v>34844</v>
      </c>
      <c r="G161" s="7">
        <f t="shared" si="8"/>
        <v>-3.069999999999709</v>
      </c>
      <c r="H161" s="8">
        <f t="shared" si="9"/>
        <v>-8.810699116059319E-05</v>
      </c>
      <c r="I161">
        <v>48.23</v>
      </c>
      <c r="J161" s="3">
        <f t="shared" si="10"/>
        <v>3.9200000000000017</v>
      </c>
      <c r="K161" s="8">
        <f t="shared" si="11"/>
        <v>0.08127721335268509</v>
      </c>
    </row>
    <row r="162" spans="1:11" ht="12.75">
      <c r="A162" s="2" t="s">
        <v>310</v>
      </c>
      <c r="B162" s="2" t="s">
        <v>311</v>
      </c>
      <c r="C162" s="3">
        <v>46.08</v>
      </c>
      <c r="D162" s="3">
        <v>1772292.73</v>
      </c>
      <c r="E162" s="3">
        <v>38461.21</v>
      </c>
      <c r="F162" s="7">
        <v>38760</v>
      </c>
      <c r="G162" s="7">
        <f t="shared" si="8"/>
        <v>-298.7900000000009</v>
      </c>
      <c r="H162" s="8">
        <f t="shared" si="9"/>
        <v>-0.0077087203302373805</v>
      </c>
      <c r="I162">
        <v>44</v>
      </c>
      <c r="J162" s="3">
        <f t="shared" si="10"/>
        <v>2.0799999999999983</v>
      </c>
      <c r="K162" s="8">
        <f t="shared" si="11"/>
        <v>0.04727272727272724</v>
      </c>
    </row>
    <row r="163" spans="1:11" ht="12.75">
      <c r="A163" s="2" t="s">
        <v>312</v>
      </c>
      <c r="B163" s="2" t="s">
        <v>313</v>
      </c>
      <c r="C163" s="3">
        <v>77.73</v>
      </c>
      <c r="D163" s="3">
        <v>3080183.45</v>
      </c>
      <c r="E163" s="3">
        <v>39626.7</v>
      </c>
      <c r="F163" s="7">
        <v>38295</v>
      </c>
      <c r="G163" s="7">
        <f t="shared" si="8"/>
        <v>1331.699999999997</v>
      </c>
      <c r="H163" s="8">
        <f t="shared" si="9"/>
        <v>0.0347747747747747</v>
      </c>
      <c r="I163">
        <v>84.07</v>
      </c>
      <c r="J163" s="3">
        <f t="shared" si="10"/>
        <v>-6.339999999999989</v>
      </c>
      <c r="K163" s="8">
        <f t="shared" si="11"/>
        <v>-0.07541334602117271</v>
      </c>
    </row>
    <row r="164" spans="1:11" ht="12.75">
      <c r="A164" s="2" t="s">
        <v>314</v>
      </c>
      <c r="B164" s="2" t="s">
        <v>315</v>
      </c>
      <c r="C164" s="3">
        <v>37.95</v>
      </c>
      <c r="D164" s="3">
        <v>1295276.07</v>
      </c>
      <c r="E164" s="3">
        <v>34131.12</v>
      </c>
      <c r="F164" s="7">
        <v>35010</v>
      </c>
      <c r="G164" s="7">
        <f t="shared" si="8"/>
        <v>-878.8799999999974</v>
      </c>
      <c r="H164" s="8">
        <f t="shared" si="9"/>
        <v>-0.025103684661525204</v>
      </c>
      <c r="I164">
        <v>38.1</v>
      </c>
      <c r="J164" s="3">
        <f t="shared" si="10"/>
        <v>-0.14999999999999858</v>
      </c>
      <c r="K164" s="8">
        <f t="shared" si="11"/>
        <v>-0.003937007874015711</v>
      </c>
    </row>
    <row r="165" spans="1:11" ht="12.75">
      <c r="A165" s="2" t="s">
        <v>316</v>
      </c>
      <c r="B165" s="2" t="s">
        <v>317</v>
      </c>
      <c r="C165" s="3">
        <v>81.26</v>
      </c>
      <c r="D165" s="3">
        <v>3084790.3</v>
      </c>
      <c r="E165" s="3">
        <v>37961.98</v>
      </c>
      <c r="F165" s="7">
        <v>46487</v>
      </c>
      <c r="G165" s="7">
        <f t="shared" si="8"/>
        <v>-8525.019999999997</v>
      </c>
      <c r="H165" s="8">
        <f t="shared" si="9"/>
        <v>-0.1833850323746423</v>
      </c>
      <c r="I165">
        <v>63.16</v>
      </c>
      <c r="J165" s="3">
        <f t="shared" si="10"/>
        <v>18.10000000000001</v>
      </c>
      <c r="K165" s="8">
        <f t="shared" si="11"/>
        <v>0.286573780873971</v>
      </c>
    </row>
    <row r="166" spans="1:11" ht="12.75">
      <c r="A166" s="2" t="s">
        <v>318</v>
      </c>
      <c r="B166" s="2" t="s">
        <v>319</v>
      </c>
      <c r="C166" s="3">
        <v>49.72</v>
      </c>
      <c r="D166" s="3">
        <v>1846766.48</v>
      </c>
      <c r="E166" s="3">
        <v>37143.33</v>
      </c>
      <c r="F166" s="7">
        <v>36437</v>
      </c>
      <c r="G166" s="7">
        <f t="shared" si="8"/>
        <v>706.3300000000017</v>
      </c>
      <c r="H166" s="8">
        <f t="shared" si="9"/>
        <v>0.019384965831435126</v>
      </c>
      <c r="I166">
        <v>47.6</v>
      </c>
      <c r="J166" s="3">
        <f t="shared" si="10"/>
        <v>2.1199999999999974</v>
      </c>
      <c r="K166" s="8">
        <f t="shared" si="11"/>
        <v>0.044537815126050366</v>
      </c>
    </row>
    <row r="167" spans="1:11" ht="12.75">
      <c r="A167" s="2" t="s">
        <v>320</v>
      </c>
      <c r="B167" s="2" t="s">
        <v>321</v>
      </c>
      <c r="C167" s="3">
        <v>48.59</v>
      </c>
      <c r="D167" s="3">
        <v>1902860.69</v>
      </c>
      <c r="E167" s="3">
        <v>39161.57</v>
      </c>
      <c r="F167" s="7">
        <v>36670</v>
      </c>
      <c r="G167" s="7">
        <f t="shared" si="8"/>
        <v>2491.5699999999997</v>
      </c>
      <c r="H167" s="8">
        <f t="shared" si="9"/>
        <v>0.06794573220616307</v>
      </c>
      <c r="I167">
        <v>53.57</v>
      </c>
      <c r="J167" s="3">
        <f t="shared" si="10"/>
        <v>-4.979999999999997</v>
      </c>
      <c r="K167" s="8">
        <f t="shared" si="11"/>
        <v>-0.09296247899943992</v>
      </c>
    </row>
    <row r="168" spans="1:11" ht="12.75">
      <c r="A168" s="2" t="s">
        <v>322</v>
      </c>
      <c r="B168" s="2" t="s">
        <v>323</v>
      </c>
      <c r="C168" s="3">
        <v>192.03</v>
      </c>
      <c r="D168" s="3">
        <v>8178340.77</v>
      </c>
      <c r="E168" s="3">
        <v>42588.87</v>
      </c>
      <c r="F168" s="7">
        <v>41854</v>
      </c>
      <c r="G168" s="7">
        <f t="shared" si="8"/>
        <v>734.8700000000026</v>
      </c>
      <c r="H168" s="8">
        <f t="shared" si="9"/>
        <v>0.017557939503990122</v>
      </c>
      <c r="I168">
        <v>187.15</v>
      </c>
      <c r="J168" s="3">
        <f t="shared" si="10"/>
        <v>4.8799999999999955</v>
      </c>
      <c r="K168" s="8">
        <f t="shared" si="11"/>
        <v>0.026075340635853567</v>
      </c>
    </row>
    <row r="169" spans="1:11" ht="12.75">
      <c r="A169" s="2" t="s">
        <v>324</v>
      </c>
      <c r="B169" s="2" t="s">
        <v>325</v>
      </c>
      <c r="C169" s="3">
        <v>80.78</v>
      </c>
      <c r="D169" s="3">
        <v>3117193.62</v>
      </c>
      <c r="E169" s="3">
        <v>38588.68</v>
      </c>
      <c r="F169" s="7">
        <v>38481</v>
      </c>
      <c r="G169" s="7">
        <f t="shared" si="8"/>
        <v>107.68000000000029</v>
      </c>
      <c r="H169" s="8">
        <f t="shared" si="9"/>
        <v>0.002798264078376349</v>
      </c>
      <c r="I169">
        <v>81.35</v>
      </c>
      <c r="J169" s="3">
        <f t="shared" si="10"/>
        <v>-0.5699999999999932</v>
      </c>
      <c r="K169" s="8">
        <f t="shared" si="11"/>
        <v>-0.007006760909649579</v>
      </c>
    </row>
    <row r="170" spans="1:11" ht="12.75">
      <c r="A170" s="2" t="s">
        <v>326</v>
      </c>
      <c r="B170" s="2" t="s">
        <v>327</v>
      </c>
      <c r="C170" s="3">
        <v>44.4</v>
      </c>
      <c r="D170" s="3">
        <v>1653172.89</v>
      </c>
      <c r="E170" s="3">
        <v>37233.62</v>
      </c>
      <c r="F170" s="7">
        <v>33045</v>
      </c>
      <c r="G170" s="7">
        <f t="shared" si="8"/>
        <v>4188.620000000003</v>
      </c>
      <c r="H170" s="8">
        <f t="shared" si="9"/>
        <v>0.12675503101830846</v>
      </c>
      <c r="I170">
        <v>37.2</v>
      </c>
      <c r="J170" s="3">
        <f t="shared" si="10"/>
        <v>7.199999999999996</v>
      </c>
      <c r="K170" s="8">
        <f t="shared" si="11"/>
        <v>0.19354838709677408</v>
      </c>
    </row>
    <row r="171" spans="1:11" ht="12.75">
      <c r="A171" s="2" t="s">
        <v>328</v>
      </c>
      <c r="B171" s="2" t="s">
        <v>329</v>
      </c>
      <c r="C171" s="3">
        <v>56.87</v>
      </c>
      <c r="D171" s="3">
        <v>2136616.49</v>
      </c>
      <c r="E171" s="3">
        <v>37570.19</v>
      </c>
      <c r="F171" s="7">
        <v>37884</v>
      </c>
      <c r="G171" s="7">
        <f t="shared" si="8"/>
        <v>-313.8099999999977</v>
      </c>
      <c r="H171" s="8">
        <f t="shared" si="9"/>
        <v>-0.008283444198078282</v>
      </c>
      <c r="I171">
        <v>53.59</v>
      </c>
      <c r="J171" s="3">
        <f t="shared" si="10"/>
        <v>3.279999999999994</v>
      </c>
      <c r="K171" s="8">
        <f t="shared" si="11"/>
        <v>0.06120544877775693</v>
      </c>
    </row>
    <row r="172" spans="1:11" ht="12.75">
      <c r="A172" s="2" t="s">
        <v>330</v>
      </c>
      <c r="B172" s="2" t="s">
        <v>331</v>
      </c>
      <c r="C172" s="3">
        <v>70.55</v>
      </c>
      <c r="D172" s="3">
        <v>2874487.66</v>
      </c>
      <c r="E172" s="3">
        <v>40743.98</v>
      </c>
      <c r="F172" s="7">
        <v>39516</v>
      </c>
      <c r="G172" s="7">
        <f t="shared" si="8"/>
        <v>1227.9800000000032</v>
      </c>
      <c r="H172" s="8">
        <f t="shared" si="9"/>
        <v>0.031075513715963236</v>
      </c>
      <c r="I172">
        <v>67.01</v>
      </c>
      <c r="J172" s="3">
        <f t="shared" si="10"/>
        <v>3.539999999999992</v>
      </c>
      <c r="K172" s="8">
        <f t="shared" si="11"/>
        <v>0.052827936128935854</v>
      </c>
    </row>
    <row r="173" spans="1:11" ht="12.75">
      <c r="A173" s="2" t="s">
        <v>332</v>
      </c>
      <c r="B173" s="2" t="s">
        <v>333</v>
      </c>
      <c r="C173" s="3">
        <v>55.59</v>
      </c>
      <c r="D173" s="3">
        <v>2368643.62</v>
      </c>
      <c r="E173" s="3">
        <v>42609.17</v>
      </c>
      <c r="F173" s="7">
        <v>41719</v>
      </c>
      <c r="G173" s="7">
        <f t="shared" si="8"/>
        <v>890.1699999999983</v>
      </c>
      <c r="H173" s="8">
        <f t="shared" si="9"/>
        <v>0.021337280375847895</v>
      </c>
      <c r="I173">
        <v>57.8</v>
      </c>
      <c r="J173" s="3">
        <f t="shared" si="10"/>
        <v>-2.2099999999999937</v>
      </c>
      <c r="K173" s="8">
        <f t="shared" si="11"/>
        <v>-0.03823529411764695</v>
      </c>
    </row>
    <row r="174" spans="1:11" ht="12.75">
      <c r="A174" s="2" t="s">
        <v>334</v>
      </c>
      <c r="B174" s="2" t="s">
        <v>335</v>
      </c>
      <c r="C174" s="3">
        <v>209.73</v>
      </c>
      <c r="D174" s="3">
        <v>9248431.26</v>
      </c>
      <c r="E174" s="3">
        <v>44096.84</v>
      </c>
      <c r="F174" s="7">
        <v>38828</v>
      </c>
      <c r="G174" s="7">
        <f t="shared" si="8"/>
        <v>5268.8399999999965</v>
      </c>
      <c r="H174" s="8">
        <f t="shared" si="9"/>
        <v>0.1356969197486349</v>
      </c>
      <c r="I174">
        <v>233.84</v>
      </c>
      <c r="J174" s="3">
        <f t="shared" si="10"/>
        <v>-24.110000000000014</v>
      </c>
      <c r="K174" s="8">
        <f t="shared" si="11"/>
        <v>-0.10310468696544652</v>
      </c>
    </row>
    <row r="175" spans="1:12" ht="12.75">
      <c r="A175" s="2" t="s">
        <v>336</v>
      </c>
      <c r="B175" s="2" t="s">
        <v>337</v>
      </c>
      <c r="C175" s="3">
        <v>70.93</v>
      </c>
      <c r="D175" s="3">
        <v>3269634.03</v>
      </c>
      <c r="E175" s="3">
        <v>46096.63</v>
      </c>
      <c r="F175" s="7">
        <v>44666</v>
      </c>
      <c r="G175" s="7">
        <f t="shared" si="8"/>
        <v>1430.6299999999974</v>
      </c>
      <c r="H175" s="8">
        <f t="shared" si="9"/>
        <v>0.03202950790310297</v>
      </c>
      <c r="I175">
        <v>78.55</v>
      </c>
      <c r="J175" s="3">
        <f t="shared" si="10"/>
        <v>-7.61999999999999</v>
      </c>
      <c r="K175" s="8">
        <f t="shared" si="11"/>
        <v>-0.09700827498408644</v>
      </c>
      <c r="L175" t="s">
        <v>510</v>
      </c>
    </row>
    <row r="176" spans="1:11" ht="12.75">
      <c r="A176" s="2" t="s">
        <v>338</v>
      </c>
      <c r="B176" s="2" t="s">
        <v>339</v>
      </c>
      <c r="C176" s="3">
        <v>32.64</v>
      </c>
      <c r="D176" s="3">
        <v>1276711.4</v>
      </c>
      <c r="E176" s="3">
        <v>39114.93</v>
      </c>
      <c r="F176" s="7">
        <v>37288</v>
      </c>
      <c r="G176" s="7">
        <f t="shared" si="8"/>
        <v>1826.9300000000003</v>
      </c>
      <c r="H176" s="8">
        <f t="shared" si="9"/>
        <v>0.04899511907316027</v>
      </c>
      <c r="I176">
        <v>33.86</v>
      </c>
      <c r="J176" s="3">
        <f t="shared" si="10"/>
        <v>-1.2199999999999989</v>
      </c>
      <c r="K176" s="8">
        <f t="shared" si="11"/>
        <v>-0.03603071470761958</v>
      </c>
    </row>
    <row r="177" spans="1:11" ht="12.75">
      <c r="A177" s="2" t="s">
        <v>340</v>
      </c>
      <c r="B177" s="2" t="s">
        <v>341</v>
      </c>
      <c r="C177" s="3">
        <v>71.51</v>
      </c>
      <c r="D177" s="3">
        <v>2944131.09</v>
      </c>
      <c r="E177" s="3">
        <v>41170.9</v>
      </c>
      <c r="F177" s="7">
        <v>36488</v>
      </c>
      <c r="G177" s="7">
        <f t="shared" si="8"/>
        <v>4682.9000000000015</v>
      </c>
      <c r="H177" s="8">
        <f t="shared" si="9"/>
        <v>0.12834082438061833</v>
      </c>
      <c r="I177">
        <v>77.01</v>
      </c>
      <c r="J177" s="3">
        <f t="shared" si="10"/>
        <v>-5.5</v>
      </c>
      <c r="K177" s="8">
        <f t="shared" si="11"/>
        <v>-0.07141929619529931</v>
      </c>
    </row>
    <row r="178" spans="1:11" ht="12.75">
      <c r="A178" s="2" t="s">
        <v>342</v>
      </c>
      <c r="B178" s="2" t="s">
        <v>343</v>
      </c>
      <c r="C178" s="3">
        <v>36.36</v>
      </c>
      <c r="D178" s="3">
        <v>1461072.12</v>
      </c>
      <c r="E178" s="3">
        <v>40183.5</v>
      </c>
      <c r="F178" s="7">
        <v>40576</v>
      </c>
      <c r="G178" s="7">
        <f t="shared" si="8"/>
        <v>-392.5</v>
      </c>
      <c r="H178" s="8">
        <f t="shared" si="9"/>
        <v>-0.009673205835962146</v>
      </c>
      <c r="I178">
        <v>35.67</v>
      </c>
      <c r="J178" s="3">
        <f t="shared" si="10"/>
        <v>0.6899999999999977</v>
      </c>
      <c r="K178" s="8">
        <f t="shared" si="11"/>
        <v>0.019343986543313645</v>
      </c>
    </row>
    <row r="179" spans="1:11" ht="12.75">
      <c r="A179" s="2" t="s">
        <v>344</v>
      </c>
      <c r="B179" s="2" t="s">
        <v>345</v>
      </c>
      <c r="C179" s="3">
        <v>48.2</v>
      </c>
      <c r="D179" s="3">
        <v>1865843.92</v>
      </c>
      <c r="E179" s="3">
        <v>38710.45</v>
      </c>
      <c r="F179" s="7">
        <v>34729</v>
      </c>
      <c r="G179" s="7">
        <f t="shared" si="8"/>
        <v>3981.449999999997</v>
      </c>
      <c r="H179" s="8">
        <f t="shared" si="9"/>
        <v>0.11464338161190928</v>
      </c>
      <c r="I179">
        <v>52.71</v>
      </c>
      <c r="J179" s="3">
        <f t="shared" si="10"/>
        <v>-4.509999999999998</v>
      </c>
      <c r="K179" s="8">
        <f t="shared" si="11"/>
        <v>-0.08556251185733253</v>
      </c>
    </row>
    <row r="180" spans="1:11" ht="12.75">
      <c r="A180" s="2" t="s">
        <v>346</v>
      </c>
      <c r="B180" s="2" t="s">
        <v>347</v>
      </c>
      <c r="C180" s="3">
        <v>75.99</v>
      </c>
      <c r="D180" s="3">
        <v>3022991.06</v>
      </c>
      <c r="E180" s="3">
        <v>39781.43</v>
      </c>
      <c r="F180" s="7">
        <v>39064</v>
      </c>
      <c r="G180" s="7">
        <f t="shared" si="8"/>
        <v>717.4300000000003</v>
      </c>
      <c r="H180" s="8">
        <f t="shared" si="9"/>
        <v>0.018365502764693842</v>
      </c>
      <c r="I180">
        <v>76.63</v>
      </c>
      <c r="J180" s="3">
        <f t="shared" si="10"/>
        <v>-0.6400000000000006</v>
      </c>
      <c r="K180" s="8">
        <f t="shared" si="11"/>
        <v>-0.008351820435860637</v>
      </c>
    </row>
    <row r="181" spans="1:11" ht="12.75">
      <c r="A181" s="2" t="s">
        <v>348</v>
      </c>
      <c r="B181" s="2" t="s">
        <v>349</v>
      </c>
      <c r="C181" s="3">
        <v>41.22</v>
      </c>
      <c r="D181" s="3">
        <v>2051068.91</v>
      </c>
      <c r="E181" s="3">
        <v>49759.07</v>
      </c>
      <c r="F181" s="7">
        <v>38360</v>
      </c>
      <c r="G181" s="7">
        <f t="shared" si="8"/>
        <v>11399.07</v>
      </c>
      <c r="H181" s="8">
        <f t="shared" si="9"/>
        <v>0.2971603232533889</v>
      </c>
      <c r="I181">
        <v>55.06</v>
      </c>
      <c r="J181" s="3">
        <f t="shared" si="10"/>
        <v>-13.840000000000003</v>
      </c>
      <c r="K181" s="8">
        <f t="shared" si="11"/>
        <v>-0.25136215038140214</v>
      </c>
    </row>
    <row r="182" spans="1:11" ht="12.75">
      <c r="A182" s="2" t="s">
        <v>350</v>
      </c>
      <c r="B182" s="2" t="s">
        <v>351</v>
      </c>
      <c r="C182" s="3">
        <v>123.38</v>
      </c>
      <c r="D182" s="3">
        <v>5173681.86</v>
      </c>
      <c r="E182" s="3">
        <v>41932.91</v>
      </c>
      <c r="F182" s="7">
        <v>40795</v>
      </c>
      <c r="G182" s="7">
        <f t="shared" si="8"/>
        <v>1137.9100000000035</v>
      </c>
      <c r="H182" s="8">
        <f t="shared" si="9"/>
        <v>0.027893369285451733</v>
      </c>
      <c r="I182">
        <v>122.22</v>
      </c>
      <c r="J182" s="3">
        <f t="shared" si="10"/>
        <v>1.1599999999999966</v>
      </c>
      <c r="K182" s="8">
        <f t="shared" si="11"/>
        <v>0.009491081656030081</v>
      </c>
    </row>
    <row r="183" spans="1:11" ht="12.75">
      <c r="A183" s="2" t="s">
        <v>352</v>
      </c>
      <c r="B183" s="2" t="s">
        <v>353</v>
      </c>
      <c r="C183" s="3">
        <v>32.29</v>
      </c>
      <c r="D183" s="3">
        <v>1160856.26</v>
      </c>
      <c r="E183" s="3">
        <v>35950.95</v>
      </c>
      <c r="F183" s="7">
        <v>36295</v>
      </c>
      <c r="G183" s="7">
        <f t="shared" si="8"/>
        <v>-344.0500000000029</v>
      </c>
      <c r="H183" s="8">
        <f t="shared" si="9"/>
        <v>-0.00947926711668282</v>
      </c>
      <c r="I183">
        <v>31.8</v>
      </c>
      <c r="J183" s="3">
        <f t="shared" si="10"/>
        <v>0.48999999999999844</v>
      </c>
      <c r="K183" s="8">
        <f t="shared" si="11"/>
        <v>0.01540880503144649</v>
      </c>
    </row>
    <row r="184" spans="1:11" ht="12.75">
      <c r="A184" s="2" t="s">
        <v>354</v>
      </c>
      <c r="B184" s="2" t="s">
        <v>355</v>
      </c>
      <c r="C184" s="3">
        <v>57.81</v>
      </c>
      <c r="D184" s="3">
        <v>2350080.85</v>
      </c>
      <c r="E184" s="3">
        <v>40651.81</v>
      </c>
      <c r="F184" s="7">
        <v>37187</v>
      </c>
      <c r="G184" s="7">
        <f t="shared" si="8"/>
        <v>3464.8099999999977</v>
      </c>
      <c r="H184" s="8">
        <f t="shared" si="9"/>
        <v>0.09317261408556747</v>
      </c>
      <c r="I184">
        <v>62.47</v>
      </c>
      <c r="J184" s="3">
        <f t="shared" si="10"/>
        <v>-4.659999999999997</v>
      </c>
      <c r="K184" s="8">
        <f t="shared" si="11"/>
        <v>-0.07459580598687364</v>
      </c>
    </row>
    <row r="185" spans="1:11" ht="12.75">
      <c r="A185" s="2" t="s">
        <v>356</v>
      </c>
      <c r="B185" s="2" t="s">
        <v>357</v>
      </c>
      <c r="C185" s="3">
        <v>146.16</v>
      </c>
      <c r="D185" s="3">
        <v>6381530.94</v>
      </c>
      <c r="E185" s="3">
        <v>43661.27</v>
      </c>
      <c r="F185" s="7">
        <v>44345</v>
      </c>
      <c r="G185" s="7">
        <f t="shared" si="8"/>
        <v>-683.7300000000032</v>
      </c>
      <c r="H185" s="8">
        <f t="shared" si="9"/>
        <v>-0.015418423723080464</v>
      </c>
      <c r="I185">
        <v>146.2</v>
      </c>
      <c r="J185" s="3">
        <f t="shared" si="10"/>
        <v>-0.03999999999999204</v>
      </c>
      <c r="K185" s="8">
        <f t="shared" si="11"/>
        <v>-0.00027359781121745583</v>
      </c>
    </row>
    <row r="186" spans="1:11" ht="12.75">
      <c r="A186" s="2" t="s">
        <v>358</v>
      </c>
      <c r="B186" s="2" t="s">
        <v>359</v>
      </c>
      <c r="C186" s="3">
        <v>37.37</v>
      </c>
      <c r="D186" s="3">
        <v>1345817.36</v>
      </c>
      <c r="E186" s="3">
        <v>36013.31</v>
      </c>
      <c r="F186" s="7">
        <v>36768</v>
      </c>
      <c r="G186" s="7">
        <f t="shared" si="8"/>
        <v>-754.6900000000023</v>
      </c>
      <c r="H186" s="8">
        <f t="shared" si="9"/>
        <v>-0.0205257288946911</v>
      </c>
      <c r="I186">
        <v>37.11</v>
      </c>
      <c r="J186" s="3">
        <f t="shared" si="10"/>
        <v>0.259999999999998</v>
      </c>
      <c r="K186" s="8">
        <f t="shared" si="11"/>
        <v>0.007006197790352951</v>
      </c>
    </row>
    <row r="187" spans="1:11" ht="12.75">
      <c r="A187" s="2" t="s">
        <v>360</v>
      </c>
      <c r="B187" s="2" t="s">
        <v>361</v>
      </c>
      <c r="C187" s="3">
        <v>65.8</v>
      </c>
      <c r="D187" s="3">
        <v>2626840.97</v>
      </c>
      <c r="E187" s="3">
        <v>39921.6</v>
      </c>
      <c r="F187" s="7">
        <v>39929</v>
      </c>
      <c r="G187" s="7">
        <f t="shared" si="8"/>
        <v>-7.400000000001455</v>
      </c>
      <c r="H187" s="8">
        <f t="shared" si="9"/>
        <v>-0.00018532895890208757</v>
      </c>
      <c r="I187">
        <v>59.04</v>
      </c>
      <c r="J187" s="3">
        <f t="shared" si="10"/>
        <v>6.759999999999998</v>
      </c>
      <c r="K187" s="8">
        <f t="shared" si="11"/>
        <v>0.11449864498644984</v>
      </c>
    </row>
    <row r="188" spans="1:11" ht="12.75">
      <c r="A188" s="2" t="s">
        <v>362</v>
      </c>
      <c r="B188" s="2" t="s">
        <v>363</v>
      </c>
      <c r="C188" s="3">
        <v>59.18</v>
      </c>
      <c r="D188" s="3">
        <v>2357776.19</v>
      </c>
      <c r="E188" s="3">
        <v>39840.76</v>
      </c>
      <c r="F188" s="7">
        <v>38372</v>
      </c>
      <c r="G188" s="7">
        <f t="shared" si="8"/>
        <v>1468.760000000002</v>
      </c>
      <c r="H188" s="8">
        <f t="shared" si="9"/>
        <v>0.03827686854998442</v>
      </c>
      <c r="I188">
        <v>56.98</v>
      </c>
      <c r="J188" s="3">
        <f t="shared" si="10"/>
        <v>2.200000000000003</v>
      </c>
      <c r="K188" s="8">
        <f t="shared" si="11"/>
        <v>0.038610038610038665</v>
      </c>
    </row>
    <row r="189" spans="1:11" ht="12.75">
      <c r="A189" s="2" t="s">
        <v>364</v>
      </c>
      <c r="B189" s="2" t="s">
        <v>365</v>
      </c>
      <c r="C189" s="3">
        <v>83.53</v>
      </c>
      <c r="D189" s="3">
        <v>3292095.99</v>
      </c>
      <c r="E189" s="3">
        <v>39412.14</v>
      </c>
      <c r="F189" s="7">
        <v>38169</v>
      </c>
      <c r="G189" s="7">
        <f t="shared" si="8"/>
        <v>1243.1399999999994</v>
      </c>
      <c r="H189" s="8">
        <f t="shared" si="9"/>
        <v>0.03256936257172049</v>
      </c>
      <c r="I189">
        <v>91.57</v>
      </c>
      <c r="J189" s="3">
        <f t="shared" si="10"/>
        <v>-8.039999999999992</v>
      </c>
      <c r="K189" s="8">
        <f t="shared" si="11"/>
        <v>-0.08780168177350653</v>
      </c>
    </row>
    <row r="190" spans="1:11" ht="12.75">
      <c r="A190" s="2" t="s">
        <v>366</v>
      </c>
      <c r="B190" s="2" t="s">
        <v>367</v>
      </c>
      <c r="C190" s="3">
        <v>111.02</v>
      </c>
      <c r="D190" s="3">
        <v>4445231.77</v>
      </c>
      <c r="E190" s="3">
        <v>40039.92</v>
      </c>
      <c r="F190" s="7">
        <v>39732</v>
      </c>
      <c r="G190" s="7">
        <f t="shared" si="8"/>
        <v>307.91999999999825</v>
      </c>
      <c r="H190" s="8">
        <f t="shared" si="9"/>
        <v>0.0077499244941104965</v>
      </c>
      <c r="I190">
        <v>109.23</v>
      </c>
      <c r="J190" s="3">
        <f t="shared" si="10"/>
        <v>1.789999999999992</v>
      </c>
      <c r="K190" s="8">
        <f t="shared" si="11"/>
        <v>0.01638743934816435</v>
      </c>
    </row>
    <row r="191" spans="1:11" ht="12.75">
      <c r="A191" s="2" t="s">
        <v>368</v>
      </c>
      <c r="B191" s="2" t="s">
        <v>369</v>
      </c>
      <c r="C191" s="3">
        <v>56.07</v>
      </c>
      <c r="D191" s="3">
        <v>2247200.29</v>
      </c>
      <c r="E191" s="3">
        <v>40078.48</v>
      </c>
      <c r="F191" s="7">
        <v>39815</v>
      </c>
      <c r="G191" s="7">
        <f t="shared" si="8"/>
        <v>263.4800000000032</v>
      </c>
      <c r="H191" s="8">
        <f t="shared" si="9"/>
        <v>0.006617606429737617</v>
      </c>
      <c r="I191">
        <v>55</v>
      </c>
      <c r="J191" s="3">
        <f t="shared" si="10"/>
        <v>1.0700000000000003</v>
      </c>
      <c r="K191" s="8">
        <f t="shared" si="11"/>
        <v>0.01945454545454546</v>
      </c>
    </row>
    <row r="192" spans="1:11" ht="12.75">
      <c r="A192" s="2" t="s">
        <v>370</v>
      </c>
      <c r="B192" s="2" t="s">
        <v>371</v>
      </c>
      <c r="C192" s="3">
        <v>108.86</v>
      </c>
      <c r="D192" s="3">
        <v>4452156.4</v>
      </c>
      <c r="E192" s="3">
        <v>40898</v>
      </c>
      <c r="F192" s="7">
        <v>40431</v>
      </c>
      <c r="G192" s="7">
        <f t="shared" si="8"/>
        <v>467</v>
      </c>
      <c r="H192" s="8">
        <f t="shared" si="9"/>
        <v>0.01155054290024981</v>
      </c>
      <c r="I192">
        <v>100.36</v>
      </c>
      <c r="J192" s="3">
        <f t="shared" si="10"/>
        <v>8.5</v>
      </c>
      <c r="K192" s="8">
        <f t="shared" si="11"/>
        <v>0.08469509764846553</v>
      </c>
    </row>
    <row r="193" spans="1:11" ht="12.75">
      <c r="A193" s="2" t="s">
        <v>372</v>
      </c>
      <c r="B193" s="2" t="s">
        <v>373</v>
      </c>
      <c r="C193" s="3">
        <v>379.01</v>
      </c>
      <c r="D193" s="3">
        <v>16448447.13</v>
      </c>
      <c r="E193" s="3">
        <v>43398.45</v>
      </c>
      <c r="F193" s="7">
        <v>43999</v>
      </c>
      <c r="G193" s="7">
        <f t="shared" si="8"/>
        <v>-600.5500000000029</v>
      </c>
      <c r="H193" s="8">
        <f t="shared" si="9"/>
        <v>-0.013649173844860177</v>
      </c>
      <c r="I193">
        <v>372.5</v>
      </c>
      <c r="J193" s="3">
        <f t="shared" si="10"/>
        <v>6.509999999999991</v>
      </c>
      <c r="K193" s="8">
        <f t="shared" si="11"/>
        <v>0.01747651006711407</v>
      </c>
    </row>
    <row r="194" spans="1:11" ht="12.75">
      <c r="A194" s="2" t="s">
        <v>374</v>
      </c>
      <c r="B194" s="2" t="s">
        <v>375</v>
      </c>
      <c r="C194" s="3">
        <v>48.81</v>
      </c>
      <c r="D194" s="3">
        <v>1965824.86</v>
      </c>
      <c r="E194" s="3">
        <v>40275.04</v>
      </c>
      <c r="F194" s="7">
        <v>39803</v>
      </c>
      <c r="G194" s="7">
        <f t="shared" si="8"/>
        <v>472.0400000000009</v>
      </c>
      <c r="H194" s="8">
        <f t="shared" si="9"/>
        <v>0.011859407582343062</v>
      </c>
      <c r="I194">
        <v>47.82</v>
      </c>
      <c r="J194" s="3">
        <f t="shared" si="10"/>
        <v>0.990000000000002</v>
      </c>
      <c r="K194" s="8">
        <f t="shared" si="11"/>
        <v>0.020702634880803053</v>
      </c>
    </row>
    <row r="195" spans="1:12" ht="12.75">
      <c r="A195" s="2" t="s">
        <v>376</v>
      </c>
      <c r="B195" s="2" t="s">
        <v>377</v>
      </c>
      <c r="C195" s="3">
        <v>50.93</v>
      </c>
      <c r="D195" s="3">
        <v>1857870.39</v>
      </c>
      <c r="E195" s="3">
        <v>36478.9</v>
      </c>
      <c r="F195" s="7">
        <v>34667</v>
      </c>
      <c r="G195" s="7">
        <f t="shared" si="8"/>
        <v>1811.9000000000015</v>
      </c>
      <c r="H195" s="8">
        <f t="shared" si="9"/>
        <v>0.052265843597657756</v>
      </c>
      <c r="I195">
        <v>63.72</v>
      </c>
      <c r="J195" s="3">
        <f t="shared" si="10"/>
        <v>-12.79</v>
      </c>
      <c r="K195" s="8">
        <f t="shared" si="11"/>
        <v>-0.20072190834902698</v>
      </c>
      <c r="L195" t="s">
        <v>505</v>
      </c>
    </row>
    <row r="196" spans="1:11" ht="12.75">
      <c r="A196" s="2" t="s">
        <v>378</v>
      </c>
      <c r="B196" s="2" t="s">
        <v>379</v>
      </c>
      <c r="C196" s="3">
        <v>1851.24</v>
      </c>
      <c r="D196" s="3">
        <v>96181006.67</v>
      </c>
      <c r="E196" s="3">
        <v>51954.91</v>
      </c>
      <c r="F196" s="7">
        <v>47974</v>
      </c>
      <c r="G196" s="7">
        <f t="shared" si="8"/>
        <v>3980.9100000000035</v>
      </c>
      <c r="H196" s="8">
        <f t="shared" si="9"/>
        <v>0.08298057281027231</v>
      </c>
      <c r="I196">
        <v>1930.88</v>
      </c>
      <c r="J196" s="3">
        <f t="shared" si="10"/>
        <v>-79.6400000000001</v>
      </c>
      <c r="K196" s="8">
        <f t="shared" si="11"/>
        <v>-0.04124544249254231</v>
      </c>
    </row>
    <row r="197" spans="1:11" ht="12.75">
      <c r="A197" s="2" t="s">
        <v>380</v>
      </c>
      <c r="B197" s="2" t="s">
        <v>381</v>
      </c>
      <c r="C197" s="3">
        <v>707.89</v>
      </c>
      <c r="D197" s="3">
        <v>34295798.9</v>
      </c>
      <c r="E197" s="3">
        <v>48447.92</v>
      </c>
      <c r="F197" s="7">
        <v>49212</v>
      </c>
      <c r="G197" s="7">
        <f t="shared" si="8"/>
        <v>-764.0800000000017</v>
      </c>
      <c r="H197" s="8">
        <f t="shared" si="9"/>
        <v>-0.015526294399739937</v>
      </c>
      <c r="I197">
        <v>659.59</v>
      </c>
      <c r="J197" s="3">
        <f t="shared" si="10"/>
        <v>48.299999999999955</v>
      </c>
      <c r="K197" s="8">
        <f t="shared" si="11"/>
        <v>0.07322730787307259</v>
      </c>
    </row>
    <row r="198" spans="1:11" ht="12.75">
      <c r="A198" s="2" t="s">
        <v>382</v>
      </c>
      <c r="B198" s="2" t="s">
        <v>383</v>
      </c>
      <c r="C198" s="3">
        <v>1316.06</v>
      </c>
      <c r="D198" s="3">
        <v>59891416.59</v>
      </c>
      <c r="E198" s="3">
        <v>45508.12</v>
      </c>
      <c r="F198" s="7">
        <v>48604</v>
      </c>
      <c r="G198" s="7">
        <f t="shared" si="8"/>
        <v>-3095.8799999999974</v>
      </c>
      <c r="H198" s="8">
        <f t="shared" si="9"/>
        <v>-0.06369599209941564</v>
      </c>
      <c r="I198">
        <v>1189.51</v>
      </c>
      <c r="J198" s="3">
        <f t="shared" si="10"/>
        <v>126.54999999999995</v>
      </c>
      <c r="K198" s="8">
        <f t="shared" si="11"/>
        <v>0.10638834478062392</v>
      </c>
    </row>
    <row r="199" spans="1:11" ht="12.75">
      <c r="A199" s="2" t="s">
        <v>384</v>
      </c>
      <c r="B199" s="2" t="s">
        <v>385</v>
      </c>
      <c r="C199" s="3">
        <v>42.26</v>
      </c>
      <c r="D199" s="3">
        <v>1658095.87</v>
      </c>
      <c r="E199" s="3">
        <v>39235.59</v>
      </c>
      <c r="F199" s="7">
        <v>36052</v>
      </c>
      <c r="G199" s="7">
        <f t="shared" si="8"/>
        <v>3183.5899999999965</v>
      </c>
      <c r="H199" s="8">
        <f t="shared" si="9"/>
        <v>0.08830550316209909</v>
      </c>
      <c r="I199">
        <v>40.64</v>
      </c>
      <c r="J199" s="3">
        <f t="shared" si="10"/>
        <v>1.6199999999999974</v>
      </c>
      <c r="K199" s="8">
        <f t="shared" si="11"/>
        <v>0.039862204724409385</v>
      </c>
    </row>
    <row r="200" spans="1:11" ht="12.75">
      <c r="A200" s="2" t="s">
        <v>386</v>
      </c>
      <c r="B200" s="2" t="s">
        <v>387</v>
      </c>
      <c r="C200" s="3">
        <v>122.61</v>
      </c>
      <c r="D200" s="3">
        <v>5349287.5</v>
      </c>
      <c r="E200" s="3">
        <v>43628.48</v>
      </c>
      <c r="F200" s="7">
        <v>42091</v>
      </c>
      <c r="G200" s="7">
        <f t="shared" si="8"/>
        <v>1537.4800000000032</v>
      </c>
      <c r="H200" s="8">
        <f t="shared" si="9"/>
        <v>0.036527523698652996</v>
      </c>
      <c r="I200">
        <v>120.16</v>
      </c>
      <c r="J200" s="3">
        <f t="shared" si="10"/>
        <v>2.450000000000003</v>
      </c>
      <c r="K200" s="8">
        <f t="shared" si="11"/>
        <v>0.020389480692410145</v>
      </c>
    </row>
    <row r="201" spans="1:11" ht="12.75">
      <c r="A201" s="2" t="s">
        <v>388</v>
      </c>
      <c r="B201" s="2" t="s">
        <v>389</v>
      </c>
      <c r="C201" s="3">
        <v>261.65</v>
      </c>
      <c r="D201" s="3">
        <v>12518600.92</v>
      </c>
      <c r="E201" s="3">
        <v>47844.83</v>
      </c>
      <c r="F201" s="7">
        <v>50251</v>
      </c>
      <c r="G201" s="7">
        <f t="shared" si="8"/>
        <v>-2406.1699999999983</v>
      </c>
      <c r="H201" s="8">
        <f t="shared" si="9"/>
        <v>-0.047883027203438705</v>
      </c>
      <c r="I201">
        <v>246.63</v>
      </c>
      <c r="J201" s="3">
        <f t="shared" si="10"/>
        <v>15.019999999999982</v>
      </c>
      <c r="K201" s="8">
        <f t="shared" si="11"/>
        <v>0.060900944735028106</v>
      </c>
    </row>
    <row r="202" spans="1:11" ht="12.75">
      <c r="A202" s="2" t="s">
        <v>390</v>
      </c>
      <c r="B202" s="2" t="s">
        <v>391</v>
      </c>
      <c r="C202" s="3">
        <v>37.52</v>
      </c>
      <c r="D202" s="3">
        <v>1477913.97</v>
      </c>
      <c r="E202" s="3">
        <v>39390.03</v>
      </c>
      <c r="F202" s="7">
        <v>38450</v>
      </c>
      <c r="G202" s="7">
        <f aca="true" t="shared" si="12" ref="G202:G254">+E202-F202</f>
        <v>940.0299999999988</v>
      </c>
      <c r="H202" s="8">
        <f aca="true" t="shared" si="13" ref="H202:H254">+G202/F202</f>
        <v>0.02444811443433027</v>
      </c>
      <c r="I202">
        <v>53.59</v>
      </c>
      <c r="J202" s="3">
        <f aca="true" t="shared" si="14" ref="J202:J254">+C202-I202</f>
        <v>-16.07</v>
      </c>
      <c r="K202" s="8">
        <f aca="true" t="shared" si="15" ref="K202:K254">+J202/I202</f>
        <v>-0.2998693786154133</v>
      </c>
    </row>
    <row r="203" spans="1:11" ht="12.75">
      <c r="A203" s="2" t="s">
        <v>392</v>
      </c>
      <c r="B203" s="2" t="s">
        <v>393</v>
      </c>
      <c r="C203" s="3">
        <v>39.25</v>
      </c>
      <c r="D203" s="3">
        <v>1455512.54</v>
      </c>
      <c r="E203" s="3">
        <v>37083.12</v>
      </c>
      <c r="F203" s="7">
        <v>35163</v>
      </c>
      <c r="G203" s="7">
        <f t="shared" si="12"/>
        <v>1920.1200000000026</v>
      </c>
      <c r="H203" s="8">
        <f t="shared" si="13"/>
        <v>0.05460626226431199</v>
      </c>
      <c r="I203">
        <v>37.8</v>
      </c>
      <c r="J203" s="3">
        <f t="shared" si="14"/>
        <v>1.4500000000000028</v>
      </c>
      <c r="K203" s="8">
        <f t="shared" si="15"/>
        <v>0.03835978835978844</v>
      </c>
    </row>
    <row r="204" spans="1:11" ht="12.75">
      <c r="A204" s="2" t="s">
        <v>394</v>
      </c>
      <c r="B204" s="2" t="s">
        <v>395</v>
      </c>
      <c r="C204" s="3">
        <v>78.54</v>
      </c>
      <c r="D204" s="3">
        <v>3456536.76</v>
      </c>
      <c r="E204" s="3">
        <v>44009.89</v>
      </c>
      <c r="F204" s="7">
        <v>43125</v>
      </c>
      <c r="G204" s="7">
        <f t="shared" si="12"/>
        <v>884.8899999999994</v>
      </c>
      <c r="H204" s="8">
        <f t="shared" si="13"/>
        <v>0.020519188405797088</v>
      </c>
      <c r="I204">
        <v>72.47</v>
      </c>
      <c r="J204" s="3">
        <f t="shared" si="14"/>
        <v>6.070000000000007</v>
      </c>
      <c r="K204" s="8">
        <f t="shared" si="15"/>
        <v>0.08375879674348016</v>
      </c>
    </row>
    <row r="205" spans="1:11" ht="12.75">
      <c r="A205" s="2" t="s">
        <v>396</v>
      </c>
      <c r="B205" s="2" t="s">
        <v>397</v>
      </c>
      <c r="C205" s="3">
        <v>278.81</v>
      </c>
      <c r="D205" s="3">
        <v>13052364.27</v>
      </c>
      <c r="E205" s="3">
        <v>46814.55</v>
      </c>
      <c r="F205" s="7">
        <v>44392</v>
      </c>
      <c r="G205" s="7">
        <f t="shared" si="12"/>
        <v>2422.550000000003</v>
      </c>
      <c r="H205" s="8">
        <f t="shared" si="13"/>
        <v>0.05457176968823218</v>
      </c>
      <c r="I205">
        <v>281.21</v>
      </c>
      <c r="J205" s="3">
        <f t="shared" si="14"/>
        <v>-2.3999999999999773</v>
      </c>
      <c r="K205" s="8">
        <f t="shared" si="15"/>
        <v>-0.008534547135592537</v>
      </c>
    </row>
    <row r="206" spans="1:11" ht="12.75">
      <c r="A206" s="2" t="s">
        <v>398</v>
      </c>
      <c r="B206" s="2" t="s">
        <v>399</v>
      </c>
      <c r="C206" s="3">
        <v>434.96</v>
      </c>
      <c r="D206" s="3">
        <v>21728277.59</v>
      </c>
      <c r="E206" s="3">
        <v>49954.66</v>
      </c>
      <c r="F206" s="7">
        <v>45989</v>
      </c>
      <c r="G206" s="7">
        <f t="shared" si="12"/>
        <v>3965.6600000000035</v>
      </c>
      <c r="H206" s="8">
        <f t="shared" si="13"/>
        <v>0.08623062036573971</v>
      </c>
      <c r="I206">
        <v>441.77</v>
      </c>
      <c r="J206" s="3">
        <f t="shared" si="14"/>
        <v>-6.810000000000002</v>
      </c>
      <c r="K206" s="8">
        <f t="shared" si="15"/>
        <v>-0.015415261335083873</v>
      </c>
    </row>
    <row r="207" spans="1:11" ht="12.75">
      <c r="A207" s="2" t="s">
        <v>400</v>
      </c>
      <c r="B207" s="2" t="s">
        <v>325</v>
      </c>
      <c r="C207" s="3">
        <v>66.99</v>
      </c>
      <c r="D207" s="3">
        <v>2750263.22</v>
      </c>
      <c r="E207" s="3">
        <v>41054.83</v>
      </c>
      <c r="F207" s="7">
        <v>39668</v>
      </c>
      <c r="G207" s="7">
        <f t="shared" si="12"/>
        <v>1386.8300000000017</v>
      </c>
      <c r="H207" s="8">
        <f t="shared" si="13"/>
        <v>0.03496092568317036</v>
      </c>
      <c r="I207">
        <v>63.89</v>
      </c>
      <c r="J207" s="3">
        <f t="shared" si="14"/>
        <v>3.0999999999999943</v>
      </c>
      <c r="K207" s="8">
        <f t="shared" si="15"/>
        <v>0.048520895288777496</v>
      </c>
    </row>
    <row r="208" spans="1:11" ht="12.75">
      <c r="A208" s="2" t="s">
        <v>401</v>
      </c>
      <c r="B208" s="2" t="s">
        <v>402</v>
      </c>
      <c r="C208" s="3">
        <v>116.48</v>
      </c>
      <c r="D208" s="3">
        <v>4798262.9</v>
      </c>
      <c r="E208" s="3">
        <v>41193.88</v>
      </c>
      <c r="F208" s="7">
        <v>39630</v>
      </c>
      <c r="G208" s="7">
        <f t="shared" si="12"/>
        <v>1563.8799999999974</v>
      </c>
      <c r="H208" s="8">
        <f t="shared" si="13"/>
        <v>0.039462023719404424</v>
      </c>
      <c r="I208">
        <v>115.3</v>
      </c>
      <c r="J208" s="3">
        <f t="shared" si="14"/>
        <v>1.1800000000000068</v>
      </c>
      <c r="K208" s="8">
        <f t="shared" si="15"/>
        <v>0.01023417172593241</v>
      </c>
    </row>
    <row r="209" spans="1:11" ht="12.75">
      <c r="A209" s="2" t="s">
        <v>403</v>
      </c>
      <c r="B209" s="2" t="s">
        <v>404</v>
      </c>
      <c r="C209" s="3">
        <v>91.22</v>
      </c>
      <c r="D209" s="3">
        <v>3346182.39</v>
      </c>
      <c r="E209" s="3">
        <v>36682.55</v>
      </c>
      <c r="F209" s="7">
        <v>36050</v>
      </c>
      <c r="G209" s="7">
        <f t="shared" si="12"/>
        <v>632.5500000000029</v>
      </c>
      <c r="H209" s="8">
        <f t="shared" si="13"/>
        <v>0.01754646324549245</v>
      </c>
      <c r="I209">
        <v>89.36</v>
      </c>
      <c r="J209" s="3">
        <f t="shared" si="14"/>
        <v>1.8599999999999994</v>
      </c>
      <c r="K209" s="8">
        <f t="shared" si="15"/>
        <v>0.020814682184422555</v>
      </c>
    </row>
    <row r="210" spans="1:11" ht="12.75">
      <c r="A210" s="2" t="s">
        <v>405</v>
      </c>
      <c r="B210" s="2" t="s">
        <v>406</v>
      </c>
      <c r="C210" s="3">
        <v>68.29</v>
      </c>
      <c r="D210" s="3">
        <v>2468689.62</v>
      </c>
      <c r="E210" s="3">
        <v>36150.09</v>
      </c>
      <c r="F210" s="7">
        <v>36532</v>
      </c>
      <c r="G210" s="7">
        <f t="shared" si="12"/>
        <v>-381.9100000000035</v>
      </c>
      <c r="H210" s="8">
        <f t="shared" si="13"/>
        <v>-0.010454122413226855</v>
      </c>
      <c r="I210">
        <v>68.34</v>
      </c>
      <c r="J210" s="3">
        <f t="shared" si="14"/>
        <v>-0.04999999999999716</v>
      </c>
      <c r="K210" s="8">
        <f t="shared" si="15"/>
        <v>-0.0007316359379572309</v>
      </c>
    </row>
    <row r="211" spans="1:11" ht="12.75">
      <c r="A211" s="2" t="s">
        <v>407</v>
      </c>
      <c r="B211" s="2" t="s">
        <v>408</v>
      </c>
      <c r="C211" s="3">
        <v>883.45</v>
      </c>
      <c r="D211" s="3">
        <v>44703374.45</v>
      </c>
      <c r="E211" s="3">
        <v>50600.91</v>
      </c>
      <c r="F211" s="7">
        <v>48250</v>
      </c>
      <c r="G211" s="7">
        <f t="shared" si="12"/>
        <v>2350.9100000000035</v>
      </c>
      <c r="H211" s="8">
        <f t="shared" si="13"/>
        <v>0.04872352331606225</v>
      </c>
      <c r="I211">
        <v>870.68</v>
      </c>
      <c r="J211" s="3">
        <f t="shared" si="14"/>
        <v>12.770000000000095</v>
      </c>
      <c r="K211" s="8">
        <f t="shared" si="15"/>
        <v>0.014666697294069114</v>
      </c>
    </row>
    <row r="212" spans="1:11" ht="12.75">
      <c r="A212" s="2" t="s">
        <v>409</v>
      </c>
      <c r="B212" s="2" t="s">
        <v>410</v>
      </c>
      <c r="C212" s="3">
        <v>207.9</v>
      </c>
      <c r="D212" s="3">
        <v>9690203.27</v>
      </c>
      <c r="E212" s="3">
        <v>46609.92</v>
      </c>
      <c r="F212" s="7">
        <v>44900</v>
      </c>
      <c r="G212" s="7">
        <f t="shared" si="12"/>
        <v>1709.9199999999983</v>
      </c>
      <c r="H212" s="8">
        <f t="shared" si="13"/>
        <v>0.038082850779509986</v>
      </c>
      <c r="I212">
        <v>211.04</v>
      </c>
      <c r="J212" s="3">
        <f t="shared" si="14"/>
        <v>-3.1399999999999864</v>
      </c>
      <c r="K212" s="8">
        <f t="shared" si="15"/>
        <v>-0.014878695981804333</v>
      </c>
    </row>
    <row r="213" spans="1:11" ht="12.75">
      <c r="A213" s="2" t="s">
        <v>411</v>
      </c>
      <c r="B213" s="2" t="s">
        <v>412</v>
      </c>
      <c r="C213" s="3">
        <v>45.01</v>
      </c>
      <c r="D213" s="3">
        <v>1766826.04</v>
      </c>
      <c r="E213" s="3">
        <v>39254.08</v>
      </c>
      <c r="F213" s="7">
        <v>37736</v>
      </c>
      <c r="G213" s="7">
        <f t="shared" si="12"/>
        <v>1518.0800000000017</v>
      </c>
      <c r="H213" s="8">
        <f t="shared" si="13"/>
        <v>0.04022895908416371</v>
      </c>
      <c r="I213">
        <v>43.96</v>
      </c>
      <c r="J213" s="3">
        <f t="shared" si="14"/>
        <v>1.0499999999999972</v>
      </c>
      <c r="K213" s="8">
        <f t="shared" si="15"/>
        <v>0.023885350318471273</v>
      </c>
    </row>
    <row r="214" spans="1:11" ht="12.75">
      <c r="A214" s="2" t="s">
        <v>413</v>
      </c>
      <c r="B214" s="2" t="s">
        <v>414</v>
      </c>
      <c r="C214" s="3">
        <v>38.26</v>
      </c>
      <c r="D214" s="3">
        <v>1490977.92</v>
      </c>
      <c r="E214" s="3">
        <v>38969.63</v>
      </c>
      <c r="F214" s="7">
        <v>36570</v>
      </c>
      <c r="G214" s="7">
        <f t="shared" si="12"/>
        <v>2399.6299999999974</v>
      </c>
      <c r="H214" s="8">
        <f t="shared" si="13"/>
        <v>0.06561744599398407</v>
      </c>
      <c r="I214">
        <v>40.33</v>
      </c>
      <c r="J214" s="3">
        <f t="shared" si="14"/>
        <v>-2.0700000000000003</v>
      </c>
      <c r="K214" s="8">
        <f t="shared" si="15"/>
        <v>-0.05132655591371189</v>
      </c>
    </row>
    <row r="215" spans="1:11" ht="12.75">
      <c r="A215" s="2" t="s">
        <v>415</v>
      </c>
      <c r="B215" s="2" t="s">
        <v>416</v>
      </c>
      <c r="C215" s="3">
        <v>61.85</v>
      </c>
      <c r="D215" s="3">
        <v>2442964.13</v>
      </c>
      <c r="E215" s="3">
        <v>39498.21</v>
      </c>
      <c r="F215" s="7">
        <v>37502</v>
      </c>
      <c r="G215" s="7">
        <f t="shared" si="12"/>
        <v>1996.2099999999991</v>
      </c>
      <c r="H215" s="8">
        <f t="shared" si="13"/>
        <v>0.053229427763852574</v>
      </c>
      <c r="I215">
        <v>60.31</v>
      </c>
      <c r="J215" s="3">
        <f t="shared" si="14"/>
        <v>1.5399999999999991</v>
      </c>
      <c r="K215" s="8">
        <f t="shared" si="15"/>
        <v>0.025534737191178894</v>
      </c>
    </row>
    <row r="216" spans="1:11" ht="12.75">
      <c r="A216" s="2" t="s">
        <v>417</v>
      </c>
      <c r="B216" s="2" t="s">
        <v>418</v>
      </c>
      <c r="C216" s="3">
        <v>82.07</v>
      </c>
      <c r="D216" s="3">
        <v>3484523.03</v>
      </c>
      <c r="E216" s="3">
        <v>42457.94</v>
      </c>
      <c r="F216" s="7">
        <v>41276</v>
      </c>
      <c r="G216" s="7">
        <f t="shared" si="12"/>
        <v>1181.9400000000023</v>
      </c>
      <c r="H216" s="8">
        <f t="shared" si="13"/>
        <v>0.028635042155247658</v>
      </c>
      <c r="I216">
        <v>78.2</v>
      </c>
      <c r="J216" s="3">
        <f t="shared" si="14"/>
        <v>3.8699999999999903</v>
      </c>
      <c r="K216" s="8">
        <f t="shared" si="15"/>
        <v>0.04948849104859322</v>
      </c>
    </row>
    <row r="217" spans="1:12" ht="12.75">
      <c r="A217" s="2" t="s">
        <v>419</v>
      </c>
      <c r="B217" s="2" t="s">
        <v>420</v>
      </c>
      <c r="C217" s="3">
        <v>167.78</v>
      </c>
      <c r="D217" s="3">
        <v>7092947.86</v>
      </c>
      <c r="E217" s="3">
        <v>42275.29</v>
      </c>
      <c r="F217" s="7">
        <v>43797</v>
      </c>
      <c r="G217" s="7">
        <f t="shared" si="12"/>
        <v>-1521.7099999999991</v>
      </c>
      <c r="H217" s="8">
        <f t="shared" si="13"/>
        <v>-0.034744617211224495</v>
      </c>
      <c r="I217">
        <v>162.79</v>
      </c>
      <c r="J217" s="3">
        <f t="shared" si="14"/>
        <v>4.990000000000009</v>
      </c>
      <c r="K217" s="8">
        <f t="shared" si="15"/>
        <v>0.03065298851280797</v>
      </c>
      <c r="L217" t="s">
        <v>506</v>
      </c>
    </row>
    <row r="218" spans="1:11" ht="12.75">
      <c r="A218" s="2" t="s">
        <v>421</v>
      </c>
      <c r="B218" s="2" t="s">
        <v>422</v>
      </c>
      <c r="C218" s="3">
        <v>72.08</v>
      </c>
      <c r="D218" s="3">
        <v>2629580.35</v>
      </c>
      <c r="E218" s="3">
        <v>36481.41</v>
      </c>
      <c r="F218" s="7">
        <v>36452</v>
      </c>
      <c r="G218" s="7">
        <f t="shared" si="12"/>
        <v>29.410000000003492</v>
      </c>
      <c r="H218" s="8">
        <f t="shared" si="13"/>
        <v>0.0008068144409086879</v>
      </c>
      <c r="I218">
        <v>69.72</v>
      </c>
      <c r="J218" s="3">
        <f t="shared" si="14"/>
        <v>2.3599999999999994</v>
      </c>
      <c r="K218" s="8">
        <f t="shared" si="15"/>
        <v>0.03384968445209408</v>
      </c>
    </row>
    <row r="219" spans="1:11" ht="12.75">
      <c r="A219" s="2" t="s">
        <v>423</v>
      </c>
      <c r="B219" s="2" t="s">
        <v>424</v>
      </c>
      <c r="C219" s="3">
        <v>98.88</v>
      </c>
      <c r="D219" s="3">
        <v>3690978.84</v>
      </c>
      <c r="E219" s="3">
        <v>37327.86</v>
      </c>
      <c r="F219" s="7">
        <v>37200</v>
      </c>
      <c r="G219" s="7">
        <f t="shared" si="12"/>
        <v>127.86000000000058</v>
      </c>
      <c r="H219" s="8">
        <f t="shared" si="13"/>
        <v>0.003437096774193564</v>
      </c>
      <c r="I219">
        <v>99.4</v>
      </c>
      <c r="J219" s="3">
        <f t="shared" si="14"/>
        <v>-0.5200000000000102</v>
      </c>
      <c r="K219" s="8">
        <f t="shared" si="15"/>
        <v>-0.005231388329979982</v>
      </c>
    </row>
    <row r="220" spans="1:11" ht="12.75">
      <c r="A220" s="2" t="s">
        <v>425</v>
      </c>
      <c r="B220" s="2" t="s">
        <v>426</v>
      </c>
      <c r="C220" s="3">
        <v>108.13</v>
      </c>
      <c r="D220" s="3">
        <v>4467967.46</v>
      </c>
      <c r="E220" s="3">
        <v>41320.33</v>
      </c>
      <c r="F220" s="7">
        <v>39627</v>
      </c>
      <c r="G220" s="7">
        <f t="shared" si="12"/>
        <v>1693.3300000000017</v>
      </c>
      <c r="H220" s="8">
        <f t="shared" si="13"/>
        <v>0.042731723319958656</v>
      </c>
      <c r="I220">
        <v>108.28</v>
      </c>
      <c r="J220" s="3">
        <f t="shared" si="14"/>
        <v>-0.15000000000000568</v>
      </c>
      <c r="K220" s="8">
        <f t="shared" si="15"/>
        <v>-0.0013852973771703518</v>
      </c>
    </row>
    <row r="221" spans="1:11" ht="12.75">
      <c r="A221" s="2" t="s">
        <v>427</v>
      </c>
      <c r="B221" s="2" t="s">
        <v>428</v>
      </c>
      <c r="C221" s="3">
        <v>52.52</v>
      </c>
      <c r="D221" s="3">
        <v>1827746.61</v>
      </c>
      <c r="E221" s="3">
        <v>34800.96</v>
      </c>
      <c r="F221" s="7">
        <v>35103</v>
      </c>
      <c r="G221" s="7">
        <f t="shared" si="12"/>
        <v>-302.0400000000009</v>
      </c>
      <c r="H221" s="8">
        <f t="shared" si="13"/>
        <v>-0.008604392786941311</v>
      </c>
      <c r="I221">
        <v>51.49</v>
      </c>
      <c r="J221" s="3">
        <f t="shared" si="14"/>
        <v>1.0300000000000011</v>
      </c>
      <c r="K221" s="8">
        <f t="shared" si="15"/>
        <v>0.02000388424936883</v>
      </c>
    </row>
    <row r="222" spans="1:11" ht="12.75">
      <c r="A222" s="2" t="s">
        <v>429</v>
      </c>
      <c r="B222" s="2" t="s">
        <v>430</v>
      </c>
      <c r="C222" s="3">
        <v>127.35</v>
      </c>
      <c r="D222" s="3">
        <v>5546849.46</v>
      </c>
      <c r="E222" s="3">
        <v>43555.94</v>
      </c>
      <c r="F222" s="7">
        <v>42115</v>
      </c>
      <c r="G222" s="7">
        <f t="shared" si="12"/>
        <v>1440.9400000000023</v>
      </c>
      <c r="H222" s="8">
        <f t="shared" si="13"/>
        <v>0.03421441291701299</v>
      </c>
      <c r="I222">
        <v>127.29</v>
      </c>
      <c r="J222" s="3">
        <f t="shared" si="14"/>
        <v>0.05999999999998806</v>
      </c>
      <c r="K222" s="8">
        <f t="shared" si="15"/>
        <v>0.00047136460051840724</v>
      </c>
    </row>
    <row r="223" spans="1:11" ht="12.75">
      <c r="A223" s="2" t="s">
        <v>431</v>
      </c>
      <c r="B223" s="2" t="s">
        <v>432</v>
      </c>
      <c r="C223" s="3">
        <v>374.05</v>
      </c>
      <c r="D223" s="3">
        <v>13607925.25</v>
      </c>
      <c r="E223" s="3">
        <v>36379.96</v>
      </c>
      <c r="F223" s="7">
        <v>38420</v>
      </c>
      <c r="G223" s="7">
        <f t="shared" si="12"/>
        <v>-2040.0400000000009</v>
      </c>
      <c r="H223" s="8">
        <f t="shared" si="13"/>
        <v>-0.05309838625715775</v>
      </c>
      <c r="I223">
        <v>354.96</v>
      </c>
      <c r="J223" s="3">
        <f t="shared" si="14"/>
        <v>19.090000000000032</v>
      </c>
      <c r="K223" s="8">
        <f t="shared" si="15"/>
        <v>0.053780707685373096</v>
      </c>
    </row>
    <row r="224" spans="1:11" ht="12.75">
      <c r="A224" s="2" t="s">
        <v>433</v>
      </c>
      <c r="B224" s="2" t="s">
        <v>434</v>
      </c>
      <c r="C224" s="3">
        <v>48.71</v>
      </c>
      <c r="D224" s="3">
        <v>2031107.8</v>
      </c>
      <c r="E224" s="3">
        <v>41697.96</v>
      </c>
      <c r="F224" s="7">
        <v>38355</v>
      </c>
      <c r="G224" s="7">
        <f t="shared" si="12"/>
        <v>3342.959999999999</v>
      </c>
      <c r="H224" s="8">
        <f t="shared" si="13"/>
        <v>0.08715838873680092</v>
      </c>
      <c r="I224">
        <v>48.44</v>
      </c>
      <c r="J224" s="3">
        <f t="shared" si="14"/>
        <v>0.2700000000000031</v>
      </c>
      <c r="K224" s="8">
        <f t="shared" si="15"/>
        <v>0.005573905862923269</v>
      </c>
    </row>
    <row r="225" spans="1:11" ht="12.75">
      <c r="A225" s="2" t="s">
        <v>435</v>
      </c>
      <c r="B225" s="2" t="s">
        <v>436</v>
      </c>
      <c r="C225" s="3">
        <v>44.59</v>
      </c>
      <c r="D225" s="3">
        <v>1648008.13</v>
      </c>
      <c r="E225" s="3">
        <v>36959.14</v>
      </c>
      <c r="F225" s="7">
        <v>35583</v>
      </c>
      <c r="G225" s="7">
        <f t="shared" si="12"/>
        <v>1376.1399999999994</v>
      </c>
      <c r="H225" s="8">
        <f t="shared" si="13"/>
        <v>0.038674085939915115</v>
      </c>
      <c r="I225">
        <v>42.17</v>
      </c>
      <c r="J225" s="3">
        <f t="shared" si="14"/>
        <v>2.4200000000000017</v>
      </c>
      <c r="K225" s="8">
        <f t="shared" si="15"/>
        <v>0.05738676784443921</v>
      </c>
    </row>
    <row r="226" spans="1:11" ht="12.75">
      <c r="A226" s="2" t="s">
        <v>437</v>
      </c>
      <c r="B226" s="2" t="s">
        <v>438</v>
      </c>
      <c r="C226" s="3">
        <v>55.4</v>
      </c>
      <c r="D226" s="3">
        <v>2133163.43</v>
      </c>
      <c r="E226" s="3">
        <v>38504.76</v>
      </c>
      <c r="F226" s="7">
        <v>35568</v>
      </c>
      <c r="G226" s="7">
        <f t="shared" si="12"/>
        <v>2936.760000000002</v>
      </c>
      <c r="H226" s="8">
        <f t="shared" si="13"/>
        <v>0.08256747638326592</v>
      </c>
      <c r="I226">
        <v>52.97</v>
      </c>
      <c r="J226" s="3">
        <f t="shared" si="14"/>
        <v>2.4299999999999997</v>
      </c>
      <c r="K226" s="8">
        <f t="shared" si="15"/>
        <v>0.04587502359826316</v>
      </c>
    </row>
    <row r="227" spans="1:11" ht="12.75">
      <c r="A227" s="2" t="s">
        <v>439</v>
      </c>
      <c r="B227" s="2" t="s">
        <v>440</v>
      </c>
      <c r="C227" s="3">
        <v>68.81</v>
      </c>
      <c r="D227" s="3">
        <v>2633732.86</v>
      </c>
      <c r="E227" s="3">
        <v>38275.44</v>
      </c>
      <c r="F227" s="7">
        <v>38077</v>
      </c>
      <c r="G227" s="7">
        <f t="shared" si="12"/>
        <v>198.44000000000233</v>
      </c>
      <c r="H227" s="8">
        <f t="shared" si="13"/>
        <v>0.005211545027181824</v>
      </c>
      <c r="I227">
        <v>67.74</v>
      </c>
      <c r="J227" s="3">
        <f t="shared" si="14"/>
        <v>1.0700000000000074</v>
      </c>
      <c r="K227" s="8">
        <f t="shared" si="15"/>
        <v>0.015795689400649654</v>
      </c>
    </row>
    <row r="228" spans="1:11" ht="12.75">
      <c r="A228" s="2" t="s">
        <v>441</v>
      </c>
      <c r="B228" s="2" t="s">
        <v>442</v>
      </c>
      <c r="C228" s="3">
        <v>52.42</v>
      </c>
      <c r="D228" s="3">
        <v>2022607.78</v>
      </c>
      <c r="E228" s="3">
        <v>38584.66</v>
      </c>
      <c r="F228" s="7">
        <v>38612</v>
      </c>
      <c r="G228" s="7">
        <f t="shared" si="12"/>
        <v>-27.339999999996508</v>
      </c>
      <c r="H228" s="8">
        <f t="shared" si="13"/>
        <v>-0.0007080700300423834</v>
      </c>
      <c r="I228">
        <v>53.78</v>
      </c>
      <c r="J228" s="3">
        <f t="shared" si="14"/>
        <v>-1.3599999999999994</v>
      </c>
      <c r="K228" s="8">
        <f t="shared" si="15"/>
        <v>-0.025288211230940858</v>
      </c>
    </row>
    <row r="229" spans="1:11" ht="12.75">
      <c r="A229" s="2" t="s">
        <v>443</v>
      </c>
      <c r="B229" s="2" t="s">
        <v>444</v>
      </c>
      <c r="C229" s="3">
        <v>115.06</v>
      </c>
      <c r="D229" s="3">
        <v>4314696.34</v>
      </c>
      <c r="E229" s="3">
        <v>37499.53</v>
      </c>
      <c r="F229" s="7">
        <v>36329</v>
      </c>
      <c r="G229" s="7">
        <f t="shared" si="12"/>
        <v>1170.5299999999988</v>
      </c>
      <c r="H229" s="8">
        <f t="shared" si="13"/>
        <v>0.032220264802224084</v>
      </c>
      <c r="I229">
        <v>122</v>
      </c>
      <c r="J229" s="3">
        <f t="shared" si="14"/>
        <v>-6.939999999999998</v>
      </c>
      <c r="K229" s="8">
        <f t="shared" si="15"/>
        <v>-0.05688524590163933</v>
      </c>
    </row>
    <row r="230" spans="1:11" ht="12.75">
      <c r="A230" s="2" t="s">
        <v>445</v>
      </c>
      <c r="B230" s="2" t="s">
        <v>446</v>
      </c>
      <c r="C230" s="3">
        <v>49.58</v>
      </c>
      <c r="D230" s="3">
        <v>1857340.74</v>
      </c>
      <c r="E230" s="3">
        <v>37461.49</v>
      </c>
      <c r="F230" s="7">
        <v>36886</v>
      </c>
      <c r="G230" s="7">
        <f t="shared" si="12"/>
        <v>575.489999999998</v>
      </c>
      <c r="H230" s="8">
        <f t="shared" si="13"/>
        <v>0.015601854362088542</v>
      </c>
      <c r="I230">
        <v>46.8</v>
      </c>
      <c r="J230" s="3">
        <f t="shared" si="14"/>
        <v>2.780000000000001</v>
      </c>
      <c r="K230" s="8">
        <f t="shared" si="15"/>
        <v>0.05940170940170943</v>
      </c>
    </row>
    <row r="231" spans="1:11" ht="12.75">
      <c r="A231" s="2" t="s">
        <v>447</v>
      </c>
      <c r="B231" s="2" t="s">
        <v>448</v>
      </c>
      <c r="C231" s="3">
        <v>43.25</v>
      </c>
      <c r="D231" s="3">
        <v>1562366.67</v>
      </c>
      <c r="E231" s="3">
        <v>36124.08</v>
      </c>
      <c r="F231" s="7">
        <v>35637</v>
      </c>
      <c r="G231" s="7">
        <f t="shared" si="12"/>
        <v>487.08000000000175</v>
      </c>
      <c r="H231" s="8">
        <f t="shared" si="13"/>
        <v>0.01366781715632634</v>
      </c>
      <c r="I231">
        <v>45.13</v>
      </c>
      <c r="J231" s="3">
        <f t="shared" si="14"/>
        <v>-1.8800000000000026</v>
      </c>
      <c r="K231" s="8">
        <f t="shared" si="15"/>
        <v>-0.04165743407932644</v>
      </c>
    </row>
    <row r="232" spans="1:11" ht="12.75">
      <c r="A232" s="2" t="s">
        <v>449</v>
      </c>
      <c r="B232" s="2" t="s">
        <v>450</v>
      </c>
      <c r="C232" s="3">
        <v>78.15</v>
      </c>
      <c r="D232" s="3">
        <v>3281979.09</v>
      </c>
      <c r="E232" s="3">
        <v>41995.89</v>
      </c>
      <c r="F232" s="7">
        <v>39322</v>
      </c>
      <c r="G232" s="7">
        <f t="shared" si="12"/>
        <v>2673.8899999999994</v>
      </c>
      <c r="H232" s="8">
        <f t="shared" si="13"/>
        <v>0.06799984741366155</v>
      </c>
      <c r="I232">
        <v>75.06</v>
      </c>
      <c r="J232" s="3">
        <f t="shared" si="14"/>
        <v>3.0900000000000034</v>
      </c>
      <c r="K232" s="8">
        <f t="shared" si="15"/>
        <v>0.04116706634692251</v>
      </c>
    </row>
    <row r="233" spans="1:11" ht="12.75">
      <c r="A233" s="2" t="s">
        <v>451</v>
      </c>
      <c r="B233" s="2" t="s">
        <v>452</v>
      </c>
      <c r="C233" s="3">
        <v>144.74</v>
      </c>
      <c r="D233" s="3">
        <v>6247850.98</v>
      </c>
      <c r="E233" s="3">
        <v>43166.03</v>
      </c>
      <c r="F233" s="7">
        <v>41432</v>
      </c>
      <c r="G233" s="7">
        <f t="shared" si="12"/>
        <v>1734.0299999999988</v>
      </c>
      <c r="H233" s="8">
        <f t="shared" si="13"/>
        <v>0.04185243290210462</v>
      </c>
      <c r="I233">
        <v>140.5</v>
      </c>
      <c r="J233" s="3">
        <f t="shared" si="14"/>
        <v>4.240000000000009</v>
      </c>
      <c r="K233" s="8">
        <f t="shared" si="15"/>
        <v>0.030177935943060563</v>
      </c>
    </row>
    <row r="234" spans="1:11" ht="12.75">
      <c r="A234" s="2" t="s">
        <v>453</v>
      </c>
      <c r="B234" s="2" t="s">
        <v>454</v>
      </c>
      <c r="C234" s="3">
        <v>516.91</v>
      </c>
      <c r="D234" s="3">
        <v>30511567.5</v>
      </c>
      <c r="E234" s="3">
        <v>59026.85</v>
      </c>
      <c r="F234" s="7">
        <v>54701</v>
      </c>
      <c r="G234" s="7">
        <f t="shared" si="12"/>
        <v>4325.8499999999985</v>
      </c>
      <c r="H234" s="8">
        <f t="shared" si="13"/>
        <v>0.07908173525164071</v>
      </c>
      <c r="I234">
        <v>495.64</v>
      </c>
      <c r="J234" s="3">
        <f t="shared" si="14"/>
        <v>21.269999999999982</v>
      </c>
      <c r="K234" s="8">
        <f t="shared" si="15"/>
        <v>0.04291421192801223</v>
      </c>
    </row>
    <row r="235" spans="1:11" ht="12.75">
      <c r="A235" s="2" t="s">
        <v>455</v>
      </c>
      <c r="B235" s="2" t="s">
        <v>456</v>
      </c>
      <c r="C235" s="3">
        <v>75.49</v>
      </c>
      <c r="D235" s="3">
        <v>3293810.32</v>
      </c>
      <c r="E235" s="3">
        <v>43632.41</v>
      </c>
      <c r="F235" s="7">
        <v>35851</v>
      </c>
      <c r="G235" s="7">
        <f t="shared" si="12"/>
        <v>7781.4100000000035</v>
      </c>
      <c r="H235" s="8">
        <f t="shared" si="13"/>
        <v>0.21704861789071445</v>
      </c>
      <c r="I235">
        <v>85.53</v>
      </c>
      <c r="J235" s="3">
        <f t="shared" si="14"/>
        <v>-10.040000000000006</v>
      </c>
      <c r="K235" s="8">
        <f t="shared" si="15"/>
        <v>-0.11738571261545663</v>
      </c>
    </row>
    <row r="236" spans="1:11" ht="12.75">
      <c r="A236" s="2" t="s">
        <v>457</v>
      </c>
      <c r="B236" s="2" t="s">
        <v>458</v>
      </c>
      <c r="C236" s="3">
        <v>89.1</v>
      </c>
      <c r="D236" s="3">
        <v>3689610.5</v>
      </c>
      <c r="E236" s="3">
        <v>41409.77</v>
      </c>
      <c r="F236" s="7">
        <v>41377</v>
      </c>
      <c r="G236" s="7">
        <f t="shared" si="12"/>
        <v>32.7699999999968</v>
      </c>
      <c r="H236" s="8">
        <f t="shared" si="13"/>
        <v>0.0007919858858785509</v>
      </c>
      <c r="I236">
        <v>85.97</v>
      </c>
      <c r="J236" s="3">
        <f t="shared" si="14"/>
        <v>3.1299999999999955</v>
      </c>
      <c r="K236" s="8">
        <f t="shared" si="15"/>
        <v>0.03640804931953002</v>
      </c>
    </row>
    <row r="237" spans="1:11" ht="12.75">
      <c r="A237" s="2" t="s">
        <v>459</v>
      </c>
      <c r="B237" s="2" t="s">
        <v>460</v>
      </c>
      <c r="C237" s="3">
        <v>111.58</v>
      </c>
      <c r="D237" s="3">
        <v>4975136.11</v>
      </c>
      <c r="E237" s="3">
        <v>44588.06</v>
      </c>
      <c r="F237" s="7">
        <v>42271</v>
      </c>
      <c r="G237" s="7">
        <f t="shared" si="12"/>
        <v>2317.0599999999977</v>
      </c>
      <c r="H237" s="8">
        <f t="shared" si="13"/>
        <v>0.05481441177166373</v>
      </c>
      <c r="I237">
        <v>107.71</v>
      </c>
      <c r="J237" s="3">
        <f t="shared" si="14"/>
        <v>3.8700000000000045</v>
      </c>
      <c r="K237" s="8">
        <f t="shared" si="15"/>
        <v>0.035929811530962814</v>
      </c>
    </row>
    <row r="238" spans="1:11" ht="12.75">
      <c r="A238" s="2" t="s">
        <v>461</v>
      </c>
      <c r="B238" s="2" t="s">
        <v>462</v>
      </c>
      <c r="C238" s="3">
        <v>1069.83</v>
      </c>
      <c r="D238" s="3">
        <v>56362567.5</v>
      </c>
      <c r="E238" s="3">
        <v>52683.67</v>
      </c>
      <c r="F238" s="7">
        <v>52142</v>
      </c>
      <c r="G238" s="7">
        <f t="shared" si="12"/>
        <v>541.6699999999983</v>
      </c>
      <c r="H238" s="8">
        <f t="shared" si="13"/>
        <v>0.01038836254842542</v>
      </c>
      <c r="I238">
        <v>981.25</v>
      </c>
      <c r="J238" s="3">
        <f t="shared" si="14"/>
        <v>88.57999999999993</v>
      </c>
      <c r="K238" s="8">
        <f t="shared" si="15"/>
        <v>0.09027261146496808</v>
      </c>
    </row>
    <row r="239" spans="1:11" ht="12.75">
      <c r="A239" s="2" t="s">
        <v>463</v>
      </c>
      <c r="B239" s="2" t="s">
        <v>464</v>
      </c>
      <c r="C239" s="3">
        <v>88.86</v>
      </c>
      <c r="D239" s="3">
        <v>3876428.04</v>
      </c>
      <c r="E239" s="3">
        <v>43623.99</v>
      </c>
      <c r="F239" s="7">
        <v>43315</v>
      </c>
      <c r="G239" s="7">
        <f t="shared" si="12"/>
        <v>308.98999999999796</v>
      </c>
      <c r="H239" s="8">
        <f t="shared" si="13"/>
        <v>0.007133556504675008</v>
      </c>
      <c r="I239">
        <v>87.46</v>
      </c>
      <c r="J239" s="3">
        <f t="shared" si="14"/>
        <v>1.4000000000000057</v>
      </c>
      <c r="K239" s="8">
        <f t="shared" si="15"/>
        <v>0.016007317630917058</v>
      </c>
    </row>
    <row r="240" spans="1:11" ht="12.75">
      <c r="A240" s="2" t="s">
        <v>465</v>
      </c>
      <c r="B240" s="2" t="s">
        <v>466</v>
      </c>
      <c r="C240" s="3">
        <v>98.29</v>
      </c>
      <c r="D240" s="3">
        <v>4014474.1</v>
      </c>
      <c r="E240" s="3">
        <v>40843.16</v>
      </c>
      <c r="F240" s="7">
        <v>39346</v>
      </c>
      <c r="G240" s="7">
        <f t="shared" si="12"/>
        <v>1497.1600000000035</v>
      </c>
      <c r="H240" s="8">
        <f t="shared" si="13"/>
        <v>0.03805113607482345</v>
      </c>
      <c r="I240">
        <v>96.22</v>
      </c>
      <c r="J240" s="3">
        <f t="shared" si="14"/>
        <v>2.0700000000000074</v>
      </c>
      <c r="K240" s="8">
        <f t="shared" si="15"/>
        <v>0.021513198919143706</v>
      </c>
    </row>
    <row r="241" spans="1:11" ht="12.75">
      <c r="A241" s="2" t="s">
        <v>467</v>
      </c>
      <c r="B241" s="2" t="s">
        <v>468</v>
      </c>
      <c r="C241" s="3">
        <v>197.5</v>
      </c>
      <c r="D241" s="3">
        <v>8274794.11</v>
      </c>
      <c r="E241" s="3">
        <v>41897.69</v>
      </c>
      <c r="F241" s="7">
        <v>40970</v>
      </c>
      <c r="G241" s="7">
        <f t="shared" si="12"/>
        <v>927.6900000000023</v>
      </c>
      <c r="H241" s="8">
        <f t="shared" si="13"/>
        <v>0.02264315352697101</v>
      </c>
      <c r="I241">
        <v>187.87</v>
      </c>
      <c r="J241" s="3">
        <f t="shared" si="14"/>
        <v>9.629999999999995</v>
      </c>
      <c r="K241" s="8">
        <f t="shared" si="15"/>
        <v>0.05125884920423695</v>
      </c>
    </row>
    <row r="242" spans="1:11" ht="12.75">
      <c r="A242" s="2" t="s">
        <v>469</v>
      </c>
      <c r="B242" s="2" t="s">
        <v>470</v>
      </c>
      <c r="C242" s="3">
        <v>45</v>
      </c>
      <c r="D242" s="3">
        <v>1629026.4</v>
      </c>
      <c r="E242" s="3">
        <v>36200.59</v>
      </c>
      <c r="F242" s="7">
        <v>36157</v>
      </c>
      <c r="G242" s="7">
        <f t="shared" si="12"/>
        <v>43.58999999999651</v>
      </c>
      <c r="H242" s="8">
        <f t="shared" si="13"/>
        <v>0.0012055756838232296</v>
      </c>
      <c r="I242">
        <v>45</v>
      </c>
      <c r="J242" s="3">
        <f t="shared" si="14"/>
        <v>0</v>
      </c>
      <c r="K242" s="8">
        <f t="shared" si="15"/>
        <v>0</v>
      </c>
    </row>
    <row r="243" spans="1:11" ht="12.75">
      <c r="A243" s="2" t="s">
        <v>471</v>
      </c>
      <c r="B243" s="2" t="s">
        <v>472</v>
      </c>
      <c r="C243" s="3">
        <v>49.08</v>
      </c>
      <c r="D243" s="3">
        <v>2100560.57</v>
      </c>
      <c r="E243" s="3">
        <v>42798.71</v>
      </c>
      <c r="F243" s="7">
        <v>39118</v>
      </c>
      <c r="G243" s="7">
        <f t="shared" si="12"/>
        <v>3680.709999999999</v>
      </c>
      <c r="H243" s="8">
        <f t="shared" si="13"/>
        <v>0.09409248939107315</v>
      </c>
      <c r="I243">
        <v>50.38</v>
      </c>
      <c r="J243" s="3">
        <f t="shared" si="14"/>
        <v>-1.3000000000000043</v>
      </c>
      <c r="K243" s="8">
        <f t="shared" si="15"/>
        <v>-0.025803890432711477</v>
      </c>
    </row>
    <row r="244" spans="1:11" ht="12.75">
      <c r="A244" s="2" t="s">
        <v>473</v>
      </c>
      <c r="B244" s="2" t="s">
        <v>474</v>
      </c>
      <c r="C244" s="3">
        <v>89.39</v>
      </c>
      <c r="D244" s="3">
        <v>3794929.54</v>
      </c>
      <c r="E244" s="3">
        <v>42453.63</v>
      </c>
      <c r="F244" s="7">
        <v>39771</v>
      </c>
      <c r="G244" s="7">
        <f t="shared" si="12"/>
        <v>2682.6299999999974</v>
      </c>
      <c r="H244" s="8">
        <f t="shared" si="13"/>
        <v>0.06745191219732964</v>
      </c>
      <c r="I244">
        <v>87.67</v>
      </c>
      <c r="J244" s="3">
        <f t="shared" si="14"/>
        <v>1.7199999999999989</v>
      </c>
      <c r="K244" s="8">
        <f t="shared" si="15"/>
        <v>0.0196190258925516</v>
      </c>
    </row>
    <row r="245" spans="1:11" ht="12.75">
      <c r="A245" s="2" t="s">
        <v>475</v>
      </c>
      <c r="B245" s="2" t="s">
        <v>476</v>
      </c>
      <c r="C245" s="3">
        <v>58.54</v>
      </c>
      <c r="D245" s="3">
        <v>2405579.2</v>
      </c>
      <c r="E245" s="3">
        <v>41092.91</v>
      </c>
      <c r="F245" s="7">
        <v>38003</v>
      </c>
      <c r="G245" s="7">
        <f t="shared" si="12"/>
        <v>3089.9100000000035</v>
      </c>
      <c r="H245" s="8">
        <f t="shared" si="13"/>
        <v>0.08130700207878334</v>
      </c>
      <c r="I245">
        <v>60.45</v>
      </c>
      <c r="J245" s="3">
        <f t="shared" si="14"/>
        <v>-1.9100000000000037</v>
      </c>
      <c r="K245" s="8">
        <f t="shared" si="15"/>
        <v>-0.03159636062861875</v>
      </c>
    </row>
    <row r="246" spans="1:11" ht="12.75">
      <c r="A246" s="2" t="s">
        <v>477</v>
      </c>
      <c r="B246" s="2" t="s">
        <v>478</v>
      </c>
      <c r="C246" s="3">
        <v>61.28</v>
      </c>
      <c r="D246" s="3">
        <v>2473403.86</v>
      </c>
      <c r="E246" s="3">
        <v>40362.33</v>
      </c>
      <c r="F246" s="7">
        <v>39007</v>
      </c>
      <c r="G246" s="7">
        <f t="shared" si="12"/>
        <v>1355.3300000000017</v>
      </c>
      <c r="H246" s="8">
        <f t="shared" si="13"/>
        <v>0.03474581485374424</v>
      </c>
      <c r="I246">
        <v>58.29</v>
      </c>
      <c r="J246" s="3">
        <f t="shared" si="14"/>
        <v>2.990000000000002</v>
      </c>
      <c r="K246" s="8">
        <f t="shared" si="15"/>
        <v>0.051295247898438874</v>
      </c>
    </row>
    <row r="247" spans="1:11" ht="12.75">
      <c r="A247" s="2" t="s">
        <v>479</v>
      </c>
      <c r="B247" s="2" t="s">
        <v>480</v>
      </c>
      <c r="C247" s="3">
        <v>241.72</v>
      </c>
      <c r="D247" s="3">
        <v>10910451.32</v>
      </c>
      <c r="E247" s="3">
        <v>45136.73</v>
      </c>
      <c r="F247" s="7">
        <v>44456</v>
      </c>
      <c r="G247" s="7">
        <f t="shared" si="12"/>
        <v>680.7300000000032</v>
      </c>
      <c r="H247" s="8">
        <f t="shared" si="13"/>
        <v>0.015312443764621271</v>
      </c>
      <c r="I247">
        <v>239.73</v>
      </c>
      <c r="J247" s="3">
        <f t="shared" si="14"/>
        <v>1.990000000000009</v>
      </c>
      <c r="K247" s="8">
        <f t="shared" si="15"/>
        <v>0.008301005297626535</v>
      </c>
    </row>
    <row r="248" spans="1:11" ht="12.75">
      <c r="A248" s="2" t="s">
        <v>481</v>
      </c>
      <c r="B248" s="2" t="s">
        <v>482</v>
      </c>
      <c r="C248" s="3">
        <v>49.88</v>
      </c>
      <c r="D248" s="3">
        <v>2138867.8</v>
      </c>
      <c r="E248" s="3">
        <v>42880.27</v>
      </c>
      <c r="F248" s="7">
        <v>38923</v>
      </c>
      <c r="G248" s="7">
        <f t="shared" si="12"/>
        <v>3957.269999999997</v>
      </c>
      <c r="H248" s="8">
        <f t="shared" si="13"/>
        <v>0.10166919302212052</v>
      </c>
      <c r="I248">
        <v>57.44</v>
      </c>
      <c r="J248" s="3">
        <f t="shared" si="14"/>
        <v>-7.559999999999995</v>
      </c>
      <c r="K248" s="8">
        <f t="shared" si="15"/>
        <v>-0.1316155988857938</v>
      </c>
    </row>
    <row r="249" spans="1:11" ht="12.75">
      <c r="A249" s="2" t="s">
        <v>483</v>
      </c>
      <c r="B249" s="2" t="s">
        <v>484</v>
      </c>
      <c r="C249" s="3">
        <v>48.91</v>
      </c>
      <c r="D249" s="3">
        <v>2016276.05</v>
      </c>
      <c r="E249" s="3">
        <v>41224.21</v>
      </c>
      <c r="F249" s="7">
        <v>39949</v>
      </c>
      <c r="G249" s="7">
        <f t="shared" si="12"/>
        <v>1275.2099999999991</v>
      </c>
      <c r="H249" s="8">
        <f t="shared" si="13"/>
        <v>0.031920949210243035</v>
      </c>
      <c r="I249">
        <v>45.15</v>
      </c>
      <c r="J249" s="3">
        <f t="shared" si="14"/>
        <v>3.759999999999998</v>
      </c>
      <c r="K249" s="8">
        <f t="shared" si="15"/>
        <v>0.08327796234772974</v>
      </c>
    </row>
    <row r="250" spans="1:11" ht="12.75">
      <c r="A250" s="2" t="s">
        <v>485</v>
      </c>
      <c r="B250" s="2" t="s">
        <v>486</v>
      </c>
      <c r="C250" s="3">
        <v>71.85</v>
      </c>
      <c r="D250" s="3">
        <v>2771133.91</v>
      </c>
      <c r="E250" s="3">
        <v>38568.32</v>
      </c>
      <c r="F250" s="7">
        <v>37425</v>
      </c>
      <c r="G250" s="7">
        <f t="shared" si="12"/>
        <v>1143.3199999999997</v>
      </c>
      <c r="H250" s="8">
        <f t="shared" si="13"/>
        <v>0.030549632598530385</v>
      </c>
      <c r="I250">
        <v>67.53</v>
      </c>
      <c r="J250" s="3">
        <f t="shared" si="14"/>
        <v>4.319999999999993</v>
      </c>
      <c r="K250" s="8">
        <f t="shared" si="15"/>
        <v>0.0639715681919146</v>
      </c>
    </row>
    <row r="251" spans="1:11" ht="12.75">
      <c r="A251" s="2" t="s">
        <v>487</v>
      </c>
      <c r="B251" s="2" t="s">
        <v>488</v>
      </c>
      <c r="C251" s="3">
        <v>126.76</v>
      </c>
      <c r="D251" s="3">
        <v>5513287.12</v>
      </c>
      <c r="E251" s="3">
        <v>43493.9</v>
      </c>
      <c r="F251" s="7">
        <v>41022</v>
      </c>
      <c r="G251" s="7">
        <f t="shared" si="12"/>
        <v>2471.9000000000015</v>
      </c>
      <c r="H251" s="8">
        <f t="shared" si="13"/>
        <v>0.06025791038954711</v>
      </c>
      <c r="I251">
        <v>124.74</v>
      </c>
      <c r="J251" s="3">
        <f t="shared" si="14"/>
        <v>2.0200000000000102</v>
      </c>
      <c r="K251" s="8">
        <f t="shared" si="15"/>
        <v>0.01619368286034961</v>
      </c>
    </row>
    <row r="252" spans="1:11" ht="12.75">
      <c r="A252" s="2" t="s">
        <v>489</v>
      </c>
      <c r="B252" s="2" t="s">
        <v>490</v>
      </c>
      <c r="C252" s="3">
        <v>35.05</v>
      </c>
      <c r="D252" s="3">
        <v>1254509.16</v>
      </c>
      <c r="E252" s="3">
        <v>35791.99</v>
      </c>
      <c r="F252" s="7">
        <v>33255</v>
      </c>
      <c r="G252" s="7">
        <f t="shared" si="12"/>
        <v>2536.989999999998</v>
      </c>
      <c r="H252" s="8">
        <f t="shared" si="13"/>
        <v>0.07628897910088703</v>
      </c>
      <c r="I252">
        <v>35.98</v>
      </c>
      <c r="J252" s="3">
        <f t="shared" si="14"/>
        <v>-0.9299999999999997</v>
      </c>
      <c r="K252" s="8">
        <f t="shared" si="15"/>
        <v>-0.025847693162868255</v>
      </c>
    </row>
    <row r="253" spans="1:11" ht="12.75">
      <c r="A253" s="2" t="s">
        <v>491</v>
      </c>
      <c r="B253" s="2" t="s">
        <v>492</v>
      </c>
      <c r="C253" s="9">
        <v>87.59</v>
      </c>
      <c r="D253" s="9">
        <v>3374153.52</v>
      </c>
      <c r="E253" s="9">
        <v>38522.13</v>
      </c>
      <c r="F253" s="7">
        <v>35791</v>
      </c>
      <c r="G253" s="7">
        <f t="shared" si="12"/>
        <v>2731.1299999999974</v>
      </c>
      <c r="H253" s="8">
        <f t="shared" si="13"/>
        <v>0.07630773099382519</v>
      </c>
      <c r="I253">
        <v>87.72</v>
      </c>
      <c r="J253" s="3">
        <f t="shared" si="14"/>
        <v>-0.12999999999999545</v>
      </c>
      <c r="K253" s="8">
        <f t="shared" si="15"/>
        <v>-0.0014819881440947954</v>
      </c>
    </row>
    <row r="254" spans="2:11" ht="12.75">
      <c r="B254" s="10" t="s">
        <v>493</v>
      </c>
      <c r="C254" s="11">
        <f>SUM(C9:C253)</f>
        <v>33111.52000000003</v>
      </c>
      <c r="D254" s="11">
        <f>SUM(D9:D253)</f>
        <v>1473264497.509999</v>
      </c>
      <c r="E254" s="11">
        <f>+D254/C254</f>
        <v>44494.01590473641</v>
      </c>
      <c r="F254" s="12">
        <v>43088</v>
      </c>
      <c r="G254" s="12">
        <f t="shared" si="12"/>
        <v>1406.0159047364068</v>
      </c>
      <c r="H254" s="13">
        <f t="shared" si="13"/>
        <v>0.03263126403491475</v>
      </c>
      <c r="I254" s="1">
        <f>SUM(I9:I253)</f>
        <v>32676.450000000015</v>
      </c>
      <c r="J254" s="11">
        <f t="shared" si="14"/>
        <v>435.0700000000179</v>
      </c>
      <c r="K254" s="13">
        <f t="shared" si="15"/>
        <v>0.01331448183630773</v>
      </c>
    </row>
  </sheetData>
  <mergeCells count="7">
    <mergeCell ref="A5:E5"/>
    <mergeCell ref="A6:E6"/>
    <mergeCell ref="A7:E7"/>
    <mergeCell ref="A1:E1"/>
    <mergeCell ref="A2:E2"/>
    <mergeCell ref="A3:E3"/>
    <mergeCell ref="A4:E4"/>
  </mergeCells>
  <printOptions gridLines="1"/>
  <pageMargins left="0.75" right="0.75" top="1" bottom="1" header="0.5" footer="0.5"/>
  <pageSetup horizontalDpi="600" verticalDpi="600" orientation="landscape" scale="66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54"/>
  <sheetViews>
    <sheetView workbookViewId="0" topLeftCell="A1">
      <selection activeCell="E255" sqref="E255"/>
    </sheetView>
  </sheetViews>
  <sheetFormatPr defaultColWidth="9.140625" defaultRowHeight="12.75"/>
  <cols>
    <col min="1" max="1" width="11.28125" style="0" bestFit="1" customWidth="1"/>
    <col min="2" max="2" width="36.7109375" style="0" bestFit="1" customWidth="1"/>
    <col min="3" max="3" width="10.421875" style="0" bestFit="1" customWidth="1"/>
    <col min="4" max="4" width="15.421875" style="0" bestFit="1" customWidth="1"/>
    <col min="5" max="5" width="16.7109375" style="0" bestFit="1" customWidth="1"/>
    <col min="6" max="6" width="12.28125" style="0" customWidth="1"/>
    <col min="7" max="7" width="10.7109375" style="0" customWidth="1"/>
    <col min="8" max="9" width="10.421875" style="0" customWidth="1"/>
    <col min="10" max="10" width="10.57421875" style="0" customWidth="1"/>
    <col min="11" max="11" width="9.7109375" style="0" customWidth="1"/>
    <col min="12" max="12" width="29.140625" style="0" customWidth="1"/>
  </cols>
  <sheetData>
    <row r="1" spans="1:7" ht="12.75">
      <c r="A1" s="16" t="s">
        <v>494</v>
      </c>
      <c r="B1" s="16"/>
      <c r="C1" s="16"/>
      <c r="D1" s="16"/>
      <c r="E1" s="16"/>
      <c r="F1" s="5"/>
      <c r="G1" s="5"/>
    </row>
    <row r="2" spans="1:7" ht="12.75">
      <c r="A2" s="16" t="s">
        <v>499</v>
      </c>
      <c r="B2" s="16"/>
      <c r="C2" s="16"/>
      <c r="D2" s="16"/>
      <c r="E2" s="16"/>
      <c r="F2" s="5"/>
      <c r="G2" s="5"/>
    </row>
    <row r="3" spans="1:7" ht="12.75">
      <c r="A3" s="16" t="s">
        <v>496</v>
      </c>
      <c r="B3" s="16"/>
      <c r="C3" s="16"/>
      <c r="D3" s="16"/>
      <c r="E3" s="16"/>
      <c r="F3" s="5"/>
      <c r="G3" s="5"/>
    </row>
    <row r="4" spans="1:7" ht="12.75">
      <c r="A4" s="17"/>
      <c r="B4" s="17"/>
      <c r="C4" s="17"/>
      <c r="D4" s="17"/>
      <c r="E4" s="17"/>
      <c r="F4" s="5"/>
      <c r="G4" s="5"/>
    </row>
    <row r="5" spans="1:7" ht="12.75">
      <c r="A5" s="14" t="s">
        <v>497</v>
      </c>
      <c r="B5" s="14"/>
      <c r="C5" s="14"/>
      <c r="D5" s="14"/>
      <c r="E5" s="14"/>
      <c r="F5" s="5"/>
      <c r="G5" s="5"/>
    </row>
    <row r="6" spans="1:7" ht="12.75">
      <c r="A6" s="14" t="s">
        <v>500</v>
      </c>
      <c r="B6" s="14"/>
      <c r="C6" s="14"/>
      <c r="D6" s="14"/>
      <c r="E6" s="14"/>
      <c r="F6" s="5"/>
      <c r="G6" s="5"/>
    </row>
    <row r="7" spans="1:9" ht="12.75">
      <c r="A7" s="5"/>
      <c r="B7" s="5"/>
      <c r="C7" s="5"/>
      <c r="D7" s="5"/>
      <c r="E7" s="5"/>
      <c r="I7" s="6" t="s">
        <v>501</v>
      </c>
    </row>
    <row r="8" spans="1:12" ht="12.75">
      <c r="A8" s="1" t="s">
        <v>0</v>
      </c>
      <c r="B8" s="1" t="s">
        <v>1</v>
      </c>
      <c r="C8" s="1" t="s">
        <v>2</v>
      </c>
      <c r="D8" s="1" t="s">
        <v>3</v>
      </c>
      <c r="E8" s="1" t="s">
        <v>4</v>
      </c>
      <c r="F8" s="1" t="s">
        <v>501</v>
      </c>
      <c r="G8" s="1" t="s">
        <v>502</v>
      </c>
      <c r="H8" s="1" t="s">
        <v>503</v>
      </c>
      <c r="I8" s="6" t="s">
        <v>504</v>
      </c>
      <c r="J8" s="6" t="s">
        <v>502</v>
      </c>
      <c r="K8" s="6" t="s">
        <v>503</v>
      </c>
      <c r="L8" s="6" t="s">
        <v>511</v>
      </c>
    </row>
    <row r="9" spans="1:11" ht="12.75">
      <c r="A9" s="2" t="s">
        <v>5</v>
      </c>
      <c r="B9" s="2" t="s">
        <v>6</v>
      </c>
      <c r="C9" s="3">
        <v>139.88</v>
      </c>
      <c r="D9" s="3">
        <v>6084735.6</v>
      </c>
      <c r="E9" s="3">
        <v>43499.68</v>
      </c>
      <c r="F9" s="7">
        <v>41964</v>
      </c>
      <c r="G9" s="7">
        <f>+E9-F9</f>
        <v>1535.6800000000003</v>
      </c>
      <c r="H9" s="8">
        <f>+G9/F9</f>
        <v>0.036595176818225154</v>
      </c>
      <c r="I9">
        <v>135.2</v>
      </c>
      <c r="J9" s="3">
        <f>+C9-I9</f>
        <v>4.680000000000007</v>
      </c>
      <c r="K9" s="8">
        <f>+J9/I9</f>
        <v>0.034615384615384666</v>
      </c>
    </row>
    <row r="10" spans="1:11" ht="12.75">
      <c r="A10" s="2" t="s">
        <v>7</v>
      </c>
      <c r="B10" s="2" t="s">
        <v>8</v>
      </c>
      <c r="C10" s="3">
        <v>145.57</v>
      </c>
      <c r="D10" s="3">
        <v>6219511.05</v>
      </c>
      <c r="E10" s="3">
        <v>42725.23</v>
      </c>
      <c r="F10" s="7">
        <v>40374</v>
      </c>
      <c r="G10" s="7">
        <f aca="true" t="shared" si="0" ref="G10:G73">+E10-F10</f>
        <v>2351.230000000003</v>
      </c>
      <c r="H10" s="8">
        <f aca="true" t="shared" si="1" ref="H10:H73">+G10/F10</f>
        <v>0.058236241145291606</v>
      </c>
      <c r="I10">
        <v>146.88</v>
      </c>
      <c r="J10" s="3">
        <f aca="true" t="shared" si="2" ref="J10:J73">+C10-I10</f>
        <v>-1.3100000000000023</v>
      </c>
      <c r="K10" s="8">
        <f aca="true" t="shared" si="3" ref="K10:K73">+J10/I10</f>
        <v>-0.008918845315904155</v>
      </c>
    </row>
    <row r="11" spans="1:11" ht="12.75">
      <c r="A11" s="2" t="s">
        <v>9</v>
      </c>
      <c r="B11" s="2" t="s">
        <v>10</v>
      </c>
      <c r="C11" s="3">
        <v>165.52</v>
      </c>
      <c r="D11" s="3">
        <v>6935979.78</v>
      </c>
      <c r="E11" s="3">
        <v>41904.18</v>
      </c>
      <c r="F11" s="7">
        <v>38393</v>
      </c>
      <c r="G11" s="7">
        <f t="shared" si="0"/>
        <v>3511.1800000000003</v>
      </c>
      <c r="H11" s="8">
        <f t="shared" si="1"/>
        <v>0.09145365040502175</v>
      </c>
      <c r="I11">
        <v>175.61</v>
      </c>
      <c r="J11" s="3">
        <f t="shared" si="2"/>
        <v>-10.090000000000003</v>
      </c>
      <c r="K11" s="8">
        <f t="shared" si="3"/>
        <v>-0.057456864643243566</v>
      </c>
    </row>
    <row r="12" spans="1:11" ht="12.75">
      <c r="A12" s="2" t="s">
        <v>11</v>
      </c>
      <c r="B12" s="2" t="s">
        <v>12</v>
      </c>
      <c r="C12" s="3">
        <v>145.38</v>
      </c>
      <c r="D12" s="3">
        <v>6508210.03</v>
      </c>
      <c r="E12" s="3">
        <v>44766.89</v>
      </c>
      <c r="F12" s="7">
        <v>45178</v>
      </c>
      <c r="G12" s="7">
        <f t="shared" si="0"/>
        <v>-411.1100000000006</v>
      </c>
      <c r="H12" s="8">
        <f t="shared" si="1"/>
        <v>-0.009099783080260316</v>
      </c>
      <c r="I12">
        <v>136.68</v>
      </c>
      <c r="J12" s="3">
        <f t="shared" si="2"/>
        <v>8.699999999999989</v>
      </c>
      <c r="K12" s="8">
        <f t="shared" si="3"/>
        <v>0.06365232660228262</v>
      </c>
    </row>
    <row r="13" spans="1:11" ht="12.75">
      <c r="A13" s="2" t="s">
        <v>13</v>
      </c>
      <c r="B13" s="2" t="s">
        <v>14</v>
      </c>
      <c r="C13" s="3">
        <v>53.87</v>
      </c>
      <c r="D13" s="3">
        <v>2167090.21</v>
      </c>
      <c r="E13" s="3">
        <v>40228.15</v>
      </c>
      <c r="F13" s="7">
        <v>38262</v>
      </c>
      <c r="G13" s="7">
        <f t="shared" si="0"/>
        <v>1966.1500000000015</v>
      </c>
      <c r="H13" s="8">
        <f t="shared" si="1"/>
        <v>0.051386493126339486</v>
      </c>
      <c r="I13">
        <v>57.84</v>
      </c>
      <c r="J13" s="3">
        <f t="shared" si="2"/>
        <v>-3.970000000000006</v>
      </c>
      <c r="K13" s="8">
        <f t="shared" si="3"/>
        <v>-0.06863762102351324</v>
      </c>
    </row>
    <row r="14" spans="1:11" ht="12.75">
      <c r="A14" s="2" t="s">
        <v>15</v>
      </c>
      <c r="B14" s="2" t="s">
        <v>16</v>
      </c>
      <c r="C14" s="3">
        <v>320.2</v>
      </c>
      <c r="D14" s="3">
        <v>12916595.63</v>
      </c>
      <c r="E14" s="3">
        <v>40339.15</v>
      </c>
      <c r="F14" s="7">
        <v>44285</v>
      </c>
      <c r="G14" s="7">
        <f t="shared" si="0"/>
        <v>-3945.8499999999985</v>
      </c>
      <c r="H14" s="8">
        <f t="shared" si="1"/>
        <v>-0.08910127582702944</v>
      </c>
      <c r="I14">
        <v>281.42</v>
      </c>
      <c r="J14" s="3">
        <f t="shared" si="2"/>
        <v>38.77999999999997</v>
      </c>
      <c r="K14" s="8">
        <f t="shared" si="3"/>
        <v>0.13780115130410053</v>
      </c>
    </row>
    <row r="15" spans="1:11" ht="12.75">
      <c r="A15" s="2" t="s">
        <v>17</v>
      </c>
      <c r="B15" s="2" t="s">
        <v>18</v>
      </c>
      <c r="C15" s="3">
        <v>42.36</v>
      </c>
      <c r="D15" s="3">
        <v>1702593.45</v>
      </c>
      <c r="E15" s="3">
        <v>40193.42</v>
      </c>
      <c r="F15" s="7">
        <v>39465</v>
      </c>
      <c r="G15" s="7">
        <f t="shared" si="0"/>
        <v>728.4199999999983</v>
      </c>
      <c r="H15" s="8">
        <f t="shared" si="1"/>
        <v>0.018457367287469866</v>
      </c>
      <c r="I15">
        <v>41.1</v>
      </c>
      <c r="J15" s="3">
        <f t="shared" si="2"/>
        <v>1.259999999999998</v>
      </c>
      <c r="K15" s="8">
        <f t="shared" si="3"/>
        <v>0.030656934306569295</v>
      </c>
    </row>
    <row r="16" spans="1:11" ht="12.75">
      <c r="A16" s="2" t="s">
        <v>19</v>
      </c>
      <c r="B16" s="2" t="s">
        <v>20</v>
      </c>
      <c r="C16" s="3">
        <v>807.56</v>
      </c>
      <c r="D16" s="3">
        <v>42105594.16</v>
      </c>
      <c r="E16" s="3">
        <v>52139.28</v>
      </c>
      <c r="F16" s="7">
        <v>46935</v>
      </c>
      <c r="G16" s="7">
        <f t="shared" si="0"/>
        <v>5204.279999999999</v>
      </c>
      <c r="H16" s="8">
        <f t="shared" si="1"/>
        <v>0.11088271013103225</v>
      </c>
      <c r="I16">
        <v>776.02</v>
      </c>
      <c r="J16" s="3">
        <f t="shared" si="2"/>
        <v>31.539999999999964</v>
      </c>
      <c r="K16" s="8">
        <f t="shared" si="3"/>
        <v>0.04064328238962909</v>
      </c>
    </row>
    <row r="17" spans="1:11" ht="12.75">
      <c r="A17" s="2" t="s">
        <v>21</v>
      </c>
      <c r="B17" s="2" t="s">
        <v>22</v>
      </c>
      <c r="C17" s="3">
        <v>43.77</v>
      </c>
      <c r="D17" s="3">
        <v>2108434.63</v>
      </c>
      <c r="E17" s="3">
        <v>48170.77</v>
      </c>
      <c r="F17" s="7">
        <v>39191</v>
      </c>
      <c r="G17" s="7">
        <f t="shared" si="0"/>
        <v>8979.769999999997</v>
      </c>
      <c r="H17" s="8">
        <f t="shared" si="1"/>
        <v>0.2291283713097394</v>
      </c>
      <c r="I17">
        <v>53.17</v>
      </c>
      <c r="J17" s="3">
        <f t="shared" si="2"/>
        <v>-9.399999999999999</v>
      </c>
      <c r="K17" s="8">
        <f t="shared" si="3"/>
        <v>-0.176791423735189</v>
      </c>
    </row>
    <row r="18" spans="1:11" ht="12.75">
      <c r="A18" s="2" t="s">
        <v>23</v>
      </c>
      <c r="B18" s="2" t="s">
        <v>24</v>
      </c>
      <c r="C18" s="3">
        <v>121.31</v>
      </c>
      <c r="D18" s="3">
        <v>5206220.93</v>
      </c>
      <c r="E18" s="3">
        <v>42916.67</v>
      </c>
      <c r="F18" s="7">
        <v>43040</v>
      </c>
      <c r="G18" s="7">
        <f t="shared" si="0"/>
        <v>-123.33000000000175</v>
      </c>
      <c r="H18" s="8">
        <f t="shared" si="1"/>
        <v>-0.0028654739776952077</v>
      </c>
      <c r="I18">
        <v>118.34</v>
      </c>
      <c r="J18" s="3">
        <f t="shared" si="2"/>
        <v>2.969999999999999</v>
      </c>
      <c r="K18" s="8">
        <f t="shared" si="3"/>
        <v>0.025097177623795833</v>
      </c>
    </row>
    <row r="19" spans="1:11" ht="12.75">
      <c r="A19" s="2" t="s">
        <v>25</v>
      </c>
      <c r="B19" s="2" t="s">
        <v>26</v>
      </c>
      <c r="C19" s="3">
        <v>115.06</v>
      </c>
      <c r="D19" s="3">
        <v>5436937.37</v>
      </c>
      <c r="E19" s="3">
        <v>47253.06</v>
      </c>
      <c r="F19" s="7">
        <v>45739</v>
      </c>
      <c r="G19" s="7">
        <f t="shared" si="0"/>
        <v>1514.0599999999977</v>
      </c>
      <c r="H19" s="8">
        <f t="shared" si="1"/>
        <v>0.03310216664115957</v>
      </c>
      <c r="I19">
        <v>114.56</v>
      </c>
      <c r="J19" s="3">
        <f t="shared" si="2"/>
        <v>0.5</v>
      </c>
      <c r="K19" s="8">
        <f t="shared" si="3"/>
        <v>0.004364525139664804</v>
      </c>
    </row>
    <row r="20" spans="1:11" ht="12.75">
      <c r="A20" s="2" t="s">
        <v>27</v>
      </c>
      <c r="B20" s="2" t="s">
        <v>28</v>
      </c>
      <c r="C20" s="3">
        <v>917.85</v>
      </c>
      <c r="D20" s="3">
        <v>51506484.65</v>
      </c>
      <c r="E20" s="3">
        <v>56116.45</v>
      </c>
      <c r="F20" s="7">
        <v>54632</v>
      </c>
      <c r="G20" s="7">
        <f t="shared" si="0"/>
        <v>1484.449999999997</v>
      </c>
      <c r="H20" s="8">
        <f t="shared" si="1"/>
        <v>0.027171804070874158</v>
      </c>
      <c r="I20">
        <v>872.66</v>
      </c>
      <c r="J20" s="3">
        <f t="shared" si="2"/>
        <v>45.190000000000055</v>
      </c>
      <c r="K20" s="8">
        <f t="shared" si="3"/>
        <v>0.05178420003208587</v>
      </c>
    </row>
    <row r="21" spans="1:11" ht="12.75">
      <c r="A21" s="2" t="s">
        <v>29</v>
      </c>
      <c r="B21" s="2" t="s">
        <v>30</v>
      </c>
      <c r="C21" s="3">
        <v>247.47</v>
      </c>
      <c r="D21" s="3">
        <v>11995730.13</v>
      </c>
      <c r="E21" s="3">
        <v>48473.47</v>
      </c>
      <c r="F21" s="7">
        <v>47166</v>
      </c>
      <c r="G21" s="7">
        <f t="shared" si="0"/>
        <v>1307.4700000000012</v>
      </c>
      <c r="H21" s="8">
        <f t="shared" si="1"/>
        <v>0.027720603824789067</v>
      </c>
      <c r="I21">
        <v>232.91</v>
      </c>
      <c r="J21" s="3">
        <f t="shared" si="2"/>
        <v>14.560000000000002</v>
      </c>
      <c r="K21" s="8">
        <f t="shared" si="3"/>
        <v>0.06251341719977675</v>
      </c>
    </row>
    <row r="22" spans="1:11" ht="12.75">
      <c r="A22" s="2" t="s">
        <v>31</v>
      </c>
      <c r="B22" s="2" t="s">
        <v>32</v>
      </c>
      <c r="C22" s="3">
        <v>92.12</v>
      </c>
      <c r="D22" s="3">
        <v>4163335.76</v>
      </c>
      <c r="E22" s="3">
        <v>45194.7</v>
      </c>
      <c r="F22" s="7">
        <v>41701</v>
      </c>
      <c r="G22" s="7">
        <f t="shared" si="0"/>
        <v>3493.699999999997</v>
      </c>
      <c r="H22" s="8">
        <f t="shared" si="1"/>
        <v>0.08377976547324997</v>
      </c>
      <c r="I22">
        <v>93.91</v>
      </c>
      <c r="J22" s="3">
        <f t="shared" si="2"/>
        <v>-1.789999999999992</v>
      </c>
      <c r="K22" s="8">
        <f t="shared" si="3"/>
        <v>-0.01906080289639008</v>
      </c>
    </row>
    <row r="23" spans="1:11" ht="12.75">
      <c r="A23" s="2" t="s">
        <v>33</v>
      </c>
      <c r="B23" s="2" t="s">
        <v>34</v>
      </c>
      <c r="C23" s="3">
        <v>47.38</v>
      </c>
      <c r="D23" s="3">
        <v>1944675.5</v>
      </c>
      <c r="E23" s="3">
        <v>41044.23</v>
      </c>
      <c r="F23" s="7">
        <v>39175</v>
      </c>
      <c r="G23" s="7">
        <f t="shared" si="0"/>
        <v>1869.2300000000032</v>
      </c>
      <c r="H23" s="8">
        <f t="shared" si="1"/>
        <v>0.04771486917677098</v>
      </c>
      <c r="I23">
        <v>48.9</v>
      </c>
      <c r="J23" s="3">
        <f t="shared" si="2"/>
        <v>-1.519999999999996</v>
      </c>
      <c r="K23" s="8">
        <f t="shared" si="3"/>
        <v>-0.031083844580777016</v>
      </c>
    </row>
    <row r="24" spans="1:11" ht="12.75">
      <c r="A24" s="2" t="s">
        <v>35</v>
      </c>
      <c r="B24" s="2" t="s">
        <v>36</v>
      </c>
      <c r="C24" s="3">
        <v>75.29</v>
      </c>
      <c r="D24" s="3">
        <v>3337131.19</v>
      </c>
      <c r="E24" s="3">
        <v>44323.7</v>
      </c>
      <c r="F24" s="7">
        <v>41897</v>
      </c>
      <c r="G24" s="7">
        <f t="shared" si="0"/>
        <v>2426.699999999997</v>
      </c>
      <c r="H24" s="8">
        <f t="shared" si="1"/>
        <v>0.05792061484115801</v>
      </c>
      <c r="I24">
        <v>67.92</v>
      </c>
      <c r="J24" s="3">
        <f t="shared" si="2"/>
        <v>7.3700000000000045</v>
      </c>
      <c r="K24" s="8">
        <f t="shared" si="3"/>
        <v>0.10851001177856308</v>
      </c>
    </row>
    <row r="25" spans="1:11" ht="12.75">
      <c r="A25" s="2" t="s">
        <v>37</v>
      </c>
      <c r="B25" s="2" t="s">
        <v>38</v>
      </c>
      <c r="C25" s="3">
        <v>205.09</v>
      </c>
      <c r="D25" s="3">
        <v>10080155.04</v>
      </c>
      <c r="E25" s="3">
        <v>49149.91</v>
      </c>
      <c r="F25" s="7">
        <v>46906</v>
      </c>
      <c r="G25" s="7">
        <f t="shared" si="0"/>
        <v>2243.9100000000035</v>
      </c>
      <c r="H25" s="8">
        <f t="shared" si="1"/>
        <v>0.04783844284313315</v>
      </c>
      <c r="I25">
        <v>205.1</v>
      </c>
      <c r="J25" s="3">
        <f t="shared" si="2"/>
        <v>-0.009999999999990905</v>
      </c>
      <c r="K25" s="8">
        <f t="shared" si="3"/>
        <v>-4.875670404676209E-05</v>
      </c>
    </row>
    <row r="26" spans="1:11" ht="12.75">
      <c r="A26" s="2" t="s">
        <v>39</v>
      </c>
      <c r="B26" s="2" t="s">
        <v>40</v>
      </c>
      <c r="C26" s="3">
        <v>42.98</v>
      </c>
      <c r="D26" s="3">
        <v>1538020.38</v>
      </c>
      <c r="E26" s="3">
        <v>35784.56</v>
      </c>
      <c r="F26" s="7">
        <v>35919</v>
      </c>
      <c r="G26" s="7">
        <f t="shared" si="0"/>
        <v>-134.44000000000233</v>
      </c>
      <c r="H26" s="8">
        <f t="shared" si="1"/>
        <v>-0.003742865892703091</v>
      </c>
      <c r="I26">
        <v>43.55</v>
      </c>
      <c r="J26" s="3">
        <f t="shared" si="2"/>
        <v>-0.5700000000000003</v>
      </c>
      <c r="K26" s="8">
        <f t="shared" si="3"/>
        <v>-0.01308840413318026</v>
      </c>
    </row>
    <row r="27" spans="1:11" ht="12.75">
      <c r="A27" s="2" t="s">
        <v>41</v>
      </c>
      <c r="B27" s="2" t="s">
        <v>42</v>
      </c>
      <c r="C27" s="3">
        <v>83.79</v>
      </c>
      <c r="D27" s="3">
        <v>3620438.82</v>
      </c>
      <c r="E27" s="3">
        <v>43208.48</v>
      </c>
      <c r="F27" s="7">
        <v>41000</v>
      </c>
      <c r="G27" s="7">
        <f t="shared" si="0"/>
        <v>2208.480000000003</v>
      </c>
      <c r="H27" s="8">
        <f t="shared" si="1"/>
        <v>0.053865365853658614</v>
      </c>
      <c r="I27">
        <v>79.62</v>
      </c>
      <c r="J27" s="3">
        <f t="shared" si="2"/>
        <v>4.170000000000002</v>
      </c>
      <c r="K27" s="8">
        <f t="shared" si="3"/>
        <v>0.052373775433308234</v>
      </c>
    </row>
    <row r="28" spans="1:11" ht="12.75">
      <c r="A28" s="2" t="s">
        <v>43</v>
      </c>
      <c r="B28" s="2" t="s">
        <v>44</v>
      </c>
      <c r="C28" s="3">
        <v>31.66</v>
      </c>
      <c r="D28" s="3">
        <v>1264205.4</v>
      </c>
      <c r="E28" s="3">
        <v>39930.68</v>
      </c>
      <c r="F28" s="7">
        <v>35930</v>
      </c>
      <c r="G28" s="7">
        <f t="shared" si="0"/>
        <v>4000.6800000000003</v>
      </c>
      <c r="H28" s="8">
        <f t="shared" si="1"/>
        <v>0.11134650709713333</v>
      </c>
      <c r="I28">
        <v>37.83</v>
      </c>
      <c r="J28" s="3">
        <f t="shared" si="2"/>
        <v>-6.169999999999998</v>
      </c>
      <c r="K28" s="8">
        <f t="shared" si="3"/>
        <v>-0.1630980703145651</v>
      </c>
    </row>
    <row r="29" spans="1:11" ht="12.75">
      <c r="A29" s="2" t="s">
        <v>45</v>
      </c>
      <c r="B29" s="2" t="s">
        <v>46</v>
      </c>
      <c r="C29" s="3">
        <v>37.43</v>
      </c>
      <c r="D29" s="3">
        <v>1716570.01</v>
      </c>
      <c r="E29" s="3">
        <v>45860.81</v>
      </c>
      <c r="F29" s="7">
        <v>43782</v>
      </c>
      <c r="G29" s="7">
        <f t="shared" si="0"/>
        <v>2078.8099999999977</v>
      </c>
      <c r="H29" s="8">
        <f t="shared" si="1"/>
        <v>0.04748092823534781</v>
      </c>
      <c r="I29">
        <v>38.46</v>
      </c>
      <c r="J29" s="3">
        <f t="shared" si="2"/>
        <v>-1.0300000000000011</v>
      </c>
      <c r="K29" s="8">
        <f t="shared" si="3"/>
        <v>-0.026781071242849744</v>
      </c>
    </row>
    <row r="30" spans="1:11" ht="12.75">
      <c r="A30" s="2" t="s">
        <v>47</v>
      </c>
      <c r="B30" s="2" t="s">
        <v>48</v>
      </c>
      <c r="C30" s="3">
        <v>135.1</v>
      </c>
      <c r="D30" s="3">
        <v>5825527.83</v>
      </c>
      <c r="E30" s="3">
        <v>43120.12</v>
      </c>
      <c r="F30" s="7">
        <v>41735</v>
      </c>
      <c r="G30" s="7">
        <f t="shared" si="0"/>
        <v>1385.1200000000026</v>
      </c>
      <c r="H30" s="8">
        <f t="shared" si="1"/>
        <v>0.03318845094045771</v>
      </c>
      <c r="I30">
        <v>132.5</v>
      </c>
      <c r="J30" s="3">
        <f t="shared" si="2"/>
        <v>2.5999999999999943</v>
      </c>
      <c r="K30" s="8">
        <f t="shared" si="3"/>
        <v>0.01962264150943392</v>
      </c>
    </row>
    <row r="31" spans="1:11" ht="12.75">
      <c r="A31" s="2" t="s">
        <v>49</v>
      </c>
      <c r="B31" s="2" t="s">
        <v>50</v>
      </c>
      <c r="C31" s="3">
        <v>71.7</v>
      </c>
      <c r="D31" s="3">
        <v>2709159.82</v>
      </c>
      <c r="E31" s="3">
        <v>37784.66</v>
      </c>
      <c r="F31" s="7">
        <v>43407</v>
      </c>
      <c r="G31" s="7">
        <f t="shared" si="0"/>
        <v>-5622.3399999999965</v>
      </c>
      <c r="H31" s="8">
        <f t="shared" si="1"/>
        <v>-0.12952611329969813</v>
      </c>
      <c r="I31">
        <v>58.17</v>
      </c>
      <c r="J31" s="3">
        <f t="shared" si="2"/>
        <v>13.530000000000001</v>
      </c>
      <c r="K31" s="8">
        <f t="shared" si="3"/>
        <v>0.2325941206807633</v>
      </c>
    </row>
    <row r="32" spans="1:11" ht="12.75">
      <c r="A32" s="2" t="s">
        <v>51</v>
      </c>
      <c r="B32" s="2" t="s">
        <v>52</v>
      </c>
      <c r="C32" s="3">
        <v>139.45</v>
      </c>
      <c r="D32" s="3">
        <v>6061022.14</v>
      </c>
      <c r="E32" s="3">
        <v>43463.77</v>
      </c>
      <c r="F32" s="7">
        <v>44564</v>
      </c>
      <c r="G32" s="7">
        <f t="shared" si="0"/>
        <v>-1100.2300000000032</v>
      </c>
      <c r="H32" s="8">
        <f t="shared" si="1"/>
        <v>-0.02468876222960244</v>
      </c>
      <c r="I32">
        <v>124.61</v>
      </c>
      <c r="J32" s="3">
        <f t="shared" si="2"/>
        <v>14.83999999999999</v>
      </c>
      <c r="K32" s="8">
        <f t="shared" si="3"/>
        <v>0.11909156568493692</v>
      </c>
    </row>
    <row r="33" spans="1:11" ht="12.75">
      <c r="A33" s="2" t="s">
        <v>53</v>
      </c>
      <c r="B33" s="2" t="s">
        <v>54</v>
      </c>
      <c r="C33" s="3">
        <v>60.86</v>
      </c>
      <c r="D33" s="3">
        <v>2854212.33</v>
      </c>
      <c r="E33" s="3">
        <v>46898</v>
      </c>
      <c r="F33" s="7">
        <v>45733</v>
      </c>
      <c r="G33" s="7">
        <f t="shared" si="0"/>
        <v>1165</v>
      </c>
      <c r="H33" s="8">
        <f t="shared" si="1"/>
        <v>0.02547394660310935</v>
      </c>
      <c r="I33">
        <v>58.19</v>
      </c>
      <c r="J33" s="3">
        <f t="shared" si="2"/>
        <v>2.6700000000000017</v>
      </c>
      <c r="K33" s="8">
        <f t="shared" si="3"/>
        <v>0.045884172538236845</v>
      </c>
    </row>
    <row r="34" spans="1:11" ht="12.75">
      <c r="A34" s="2" t="s">
        <v>55</v>
      </c>
      <c r="B34" s="2" t="s">
        <v>56</v>
      </c>
      <c r="C34" s="3">
        <v>106.4</v>
      </c>
      <c r="D34" s="3">
        <v>4172875.66</v>
      </c>
      <c r="E34" s="3">
        <v>39218.76</v>
      </c>
      <c r="F34" s="7">
        <v>38605</v>
      </c>
      <c r="G34" s="7">
        <f t="shared" si="0"/>
        <v>613.760000000002</v>
      </c>
      <c r="H34" s="8">
        <f t="shared" si="1"/>
        <v>0.01589845874886678</v>
      </c>
      <c r="I34">
        <v>108.16</v>
      </c>
      <c r="J34" s="3">
        <f t="shared" si="2"/>
        <v>-1.759999999999991</v>
      </c>
      <c r="K34" s="8">
        <f t="shared" si="3"/>
        <v>-0.016272189349112343</v>
      </c>
    </row>
    <row r="35" spans="1:11" ht="12.75">
      <c r="A35" s="2" t="s">
        <v>57</v>
      </c>
      <c r="B35" s="2" t="s">
        <v>58</v>
      </c>
      <c r="C35" s="3">
        <v>63.13</v>
      </c>
      <c r="D35" s="3">
        <v>2558560.91</v>
      </c>
      <c r="E35" s="3">
        <v>40528.45</v>
      </c>
      <c r="F35" s="7">
        <v>42245</v>
      </c>
      <c r="G35" s="7">
        <f t="shared" si="0"/>
        <v>-1716.550000000003</v>
      </c>
      <c r="H35" s="8">
        <f t="shared" si="1"/>
        <v>-0.0406332110308913</v>
      </c>
      <c r="I35">
        <v>63.7</v>
      </c>
      <c r="J35" s="3">
        <f t="shared" si="2"/>
        <v>-0.5700000000000003</v>
      </c>
      <c r="K35" s="8">
        <f t="shared" si="3"/>
        <v>-0.008948194662480381</v>
      </c>
    </row>
    <row r="36" spans="1:12" ht="12.75">
      <c r="A36" s="2" t="s">
        <v>59</v>
      </c>
      <c r="B36" s="2" t="s">
        <v>60</v>
      </c>
      <c r="C36" s="3">
        <v>85.62</v>
      </c>
      <c r="D36" s="3">
        <v>4606460.54</v>
      </c>
      <c r="E36" s="3">
        <v>53801.22</v>
      </c>
      <c r="F36" s="7">
        <v>40418</v>
      </c>
      <c r="G36" s="7">
        <f t="shared" si="0"/>
        <v>13383.220000000001</v>
      </c>
      <c r="H36" s="8">
        <f t="shared" si="1"/>
        <v>0.3311202929387897</v>
      </c>
      <c r="I36">
        <v>139.01</v>
      </c>
      <c r="J36" s="3">
        <f t="shared" si="2"/>
        <v>-53.389999999999986</v>
      </c>
      <c r="K36" s="8">
        <f t="shared" si="3"/>
        <v>-0.38407308826703107</v>
      </c>
      <c r="L36" t="s">
        <v>512</v>
      </c>
    </row>
    <row r="37" spans="1:11" ht="12.75">
      <c r="A37" s="2" t="s">
        <v>61</v>
      </c>
      <c r="B37" s="2" t="s">
        <v>62</v>
      </c>
      <c r="C37" s="3">
        <v>169.23</v>
      </c>
      <c r="D37" s="3">
        <v>7395353.64</v>
      </c>
      <c r="E37" s="3">
        <v>43700.02</v>
      </c>
      <c r="F37" s="7">
        <v>42574</v>
      </c>
      <c r="G37" s="7">
        <f t="shared" si="0"/>
        <v>1126.0199999999968</v>
      </c>
      <c r="H37" s="8">
        <f t="shared" si="1"/>
        <v>0.02644853666557046</v>
      </c>
      <c r="I37">
        <v>170.82</v>
      </c>
      <c r="J37" s="3">
        <f t="shared" si="2"/>
        <v>-1.5900000000000034</v>
      </c>
      <c r="K37" s="8">
        <f t="shared" si="3"/>
        <v>-0.009308043554618917</v>
      </c>
    </row>
    <row r="38" spans="1:11" ht="12.75">
      <c r="A38" s="2" t="s">
        <v>63</v>
      </c>
      <c r="B38" s="2" t="s">
        <v>64</v>
      </c>
      <c r="C38" s="3">
        <v>74.38</v>
      </c>
      <c r="D38" s="3">
        <v>3156308.36</v>
      </c>
      <c r="E38" s="3">
        <v>42434.91</v>
      </c>
      <c r="F38" s="7">
        <v>40331</v>
      </c>
      <c r="G38" s="7">
        <f t="shared" si="0"/>
        <v>2103.9100000000035</v>
      </c>
      <c r="H38" s="8">
        <f t="shared" si="1"/>
        <v>0.05216607572338904</v>
      </c>
      <c r="I38">
        <v>73</v>
      </c>
      <c r="J38" s="3">
        <f t="shared" si="2"/>
        <v>1.3799999999999955</v>
      </c>
      <c r="K38" s="8">
        <f t="shared" si="3"/>
        <v>0.018904109589041034</v>
      </c>
    </row>
    <row r="39" spans="1:11" ht="12.75">
      <c r="A39" s="2" t="s">
        <v>65</v>
      </c>
      <c r="B39" s="2" t="s">
        <v>66</v>
      </c>
      <c r="C39" s="3">
        <v>95.08</v>
      </c>
      <c r="D39" s="3">
        <v>4086918.65</v>
      </c>
      <c r="E39" s="3">
        <v>42984</v>
      </c>
      <c r="F39" s="7">
        <v>41077</v>
      </c>
      <c r="G39" s="7">
        <f t="shared" si="0"/>
        <v>1907</v>
      </c>
      <c r="H39" s="8">
        <f t="shared" si="1"/>
        <v>0.04642500669474402</v>
      </c>
      <c r="I39">
        <v>109.55</v>
      </c>
      <c r="J39" s="3">
        <f t="shared" si="2"/>
        <v>-14.469999999999999</v>
      </c>
      <c r="K39" s="8">
        <f t="shared" si="3"/>
        <v>-0.13208580556823368</v>
      </c>
    </row>
    <row r="40" spans="1:11" ht="12.75">
      <c r="A40" s="2" t="s">
        <v>67</v>
      </c>
      <c r="B40" s="2" t="s">
        <v>68</v>
      </c>
      <c r="C40" s="3">
        <v>80.28</v>
      </c>
      <c r="D40" s="3">
        <v>3415898.76</v>
      </c>
      <c r="E40" s="3">
        <v>42549.81</v>
      </c>
      <c r="F40" s="7">
        <v>42246</v>
      </c>
      <c r="G40" s="7">
        <f t="shared" si="0"/>
        <v>303.8099999999977</v>
      </c>
      <c r="H40" s="8">
        <f t="shared" si="1"/>
        <v>0.007191450078113849</v>
      </c>
      <c r="I40">
        <v>80.93</v>
      </c>
      <c r="J40" s="3">
        <f t="shared" si="2"/>
        <v>-0.6500000000000057</v>
      </c>
      <c r="K40" s="8">
        <f t="shared" si="3"/>
        <v>-0.008031632274805457</v>
      </c>
    </row>
    <row r="41" spans="1:11" ht="12.75">
      <c r="A41" s="2" t="s">
        <v>69</v>
      </c>
      <c r="B41" s="2" t="s">
        <v>70</v>
      </c>
      <c r="C41" s="3">
        <v>57.2</v>
      </c>
      <c r="D41" s="3">
        <v>2496511.83</v>
      </c>
      <c r="E41" s="3">
        <v>43645.31</v>
      </c>
      <c r="F41" s="7">
        <v>40116</v>
      </c>
      <c r="G41" s="7">
        <f t="shared" si="0"/>
        <v>3529.3099999999977</v>
      </c>
      <c r="H41" s="8">
        <f t="shared" si="1"/>
        <v>0.08797761491674139</v>
      </c>
      <c r="I41">
        <v>57.5</v>
      </c>
      <c r="J41" s="3">
        <f t="shared" si="2"/>
        <v>-0.29999999999999716</v>
      </c>
      <c r="K41" s="8">
        <f t="shared" si="3"/>
        <v>-0.005217391304347777</v>
      </c>
    </row>
    <row r="42" spans="1:11" ht="12.75">
      <c r="A42" s="2" t="s">
        <v>71</v>
      </c>
      <c r="B42" s="2" t="s">
        <v>72</v>
      </c>
      <c r="C42" s="3">
        <v>47.65</v>
      </c>
      <c r="D42" s="3">
        <v>1877170.46</v>
      </c>
      <c r="E42" s="3">
        <v>39394.97</v>
      </c>
      <c r="F42" s="7">
        <v>38011</v>
      </c>
      <c r="G42" s="7">
        <f t="shared" si="0"/>
        <v>1383.9700000000012</v>
      </c>
      <c r="H42" s="8">
        <f t="shared" si="1"/>
        <v>0.03640972350109182</v>
      </c>
      <c r="I42">
        <v>56.98</v>
      </c>
      <c r="J42" s="3">
        <f t="shared" si="2"/>
        <v>-9.329999999999998</v>
      </c>
      <c r="K42" s="8">
        <f t="shared" si="3"/>
        <v>-0.1637416637416637</v>
      </c>
    </row>
    <row r="43" spans="1:11" ht="12.75">
      <c r="A43" s="2" t="s">
        <v>73</v>
      </c>
      <c r="B43" s="2" t="s">
        <v>74</v>
      </c>
      <c r="C43" s="3">
        <v>145.1</v>
      </c>
      <c r="D43" s="3">
        <v>5760759.41</v>
      </c>
      <c r="E43" s="3">
        <v>39701.99</v>
      </c>
      <c r="F43" s="7">
        <v>41671</v>
      </c>
      <c r="G43" s="7">
        <f t="shared" si="0"/>
        <v>-1969.010000000002</v>
      </c>
      <c r="H43" s="8">
        <f t="shared" si="1"/>
        <v>-0.04725132586211039</v>
      </c>
      <c r="I43">
        <v>130.16</v>
      </c>
      <c r="J43" s="3">
        <f t="shared" si="2"/>
        <v>14.939999999999998</v>
      </c>
      <c r="K43" s="8">
        <f t="shared" si="3"/>
        <v>0.1147818070067609</v>
      </c>
    </row>
    <row r="44" spans="1:11" ht="12.75">
      <c r="A44" s="2" t="s">
        <v>75</v>
      </c>
      <c r="B44" s="2" t="s">
        <v>76</v>
      </c>
      <c r="C44" s="3">
        <v>48.21</v>
      </c>
      <c r="D44" s="3">
        <v>1872719.8</v>
      </c>
      <c r="E44" s="3">
        <v>38845.05</v>
      </c>
      <c r="F44" s="7">
        <v>39399</v>
      </c>
      <c r="G44" s="7">
        <f t="shared" si="0"/>
        <v>-553.9499999999971</v>
      </c>
      <c r="H44" s="8">
        <f t="shared" si="1"/>
        <v>-0.014060001522881218</v>
      </c>
      <c r="I44">
        <v>46.22</v>
      </c>
      <c r="J44" s="3">
        <f t="shared" si="2"/>
        <v>1.990000000000002</v>
      </c>
      <c r="K44" s="8">
        <f t="shared" si="3"/>
        <v>0.043054954565123364</v>
      </c>
    </row>
    <row r="45" spans="1:11" ht="12.75">
      <c r="A45" s="2" t="s">
        <v>77</v>
      </c>
      <c r="B45" s="2" t="s">
        <v>78</v>
      </c>
      <c r="C45" s="3">
        <v>49.65</v>
      </c>
      <c r="D45" s="3">
        <v>1964041.04</v>
      </c>
      <c r="E45" s="3">
        <v>39557.72</v>
      </c>
      <c r="F45" s="7">
        <v>39339</v>
      </c>
      <c r="G45" s="7">
        <f t="shared" si="0"/>
        <v>218.72000000000116</v>
      </c>
      <c r="H45" s="8">
        <f t="shared" si="1"/>
        <v>0.005559876966877683</v>
      </c>
      <c r="I45">
        <v>48.31</v>
      </c>
      <c r="J45" s="3">
        <f t="shared" si="2"/>
        <v>1.3399999999999963</v>
      </c>
      <c r="K45" s="8">
        <f t="shared" si="3"/>
        <v>0.02773752846201607</v>
      </c>
    </row>
    <row r="46" spans="1:11" ht="12.75">
      <c r="A46" s="2" t="s">
        <v>79</v>
      </c>
      <c r="B46" s="2" t="s">
        <v>80</v>
      </c>
      <c r="C46" s="3">
        <v>44.39</v>
      </c>
      <c r="D46" s="3">
        <v>1966693.89</v>
      </c>
      <c r="E46" s="3">
        <v>44304.89</v>
      </c>
      <c r="F46" s="7">
        <v>42740</v>
      </c>
      <c r="G46" s="7">
        <f t="shared" si="0"/>
        <v>1564.8899999999994</v>
      </c>
      <c r="H46" s="8">
        <f t="shared" si="1"/>
        <v>0.036614178755264376</v>
      </c>
      <c r="I46">
        <v>42.81</v>
      </c>
      <c r="J46" s="3">
        <f t="shared" si="2"/>
        <v>1.5799999999999983</v>
      </c>
      <c r="K46" s="8">
        <f t="shared" si="3"/>
        <v>0.03690726465779019</v>
      </c>
    </row>
    <row r="47" spans="1:11" ht="12.75">
      <c r="A47" s="2" t="s">
        <v>81</v>
      </c>
      <c r="B47" s="2" t="s">
        <v>82</v>
      </c>
      <c r="C47" s="3">
        <v>73.41</v>
      </c>
      <c r="D47" s="3">
        <v>3013324.53</v>
      </c>
      <c r="E47" s="3">
        <v>41047.88</v>
      </c>
      <c r="F47" s="7">
        <v>41099</v>
      </c>
      <c r="G47" s="7">
        <f t="shared" si="0"/>
        <v>-51.12000000000262</v>
      </c>
      <c r="H47" s="8">
        <f t="shared" si="1"/>
        <v>-0.0012438258838415198</v>
      </c>
      <c r="I47">
        <v>72.68</v>
      </c>
      <c r="J47" s="3">
        <f t="shared" si="2"/>
        <v>0.7299999999999898</v>
      </c>
      <c r="K47" s="8">
        <f t="shared" si="3"/>
        <v>0.01004402861860195</v>
      </c>
    </row>
    <row r="48" spans="1:12" ht="12.75">
      <c r="A48" s="2" t="s">
        <v>83</v>
      </c>
      <c r="B48" s="2" t="s">
        <v>84</v>
      </c>
      <c r="C48" s="3">
        <v>222.86</v>
      </c>
      <c r="D48" s="3">
        <v>10027806.34</v>
      </c>
      <c r="E48" s="3">
        <v>44995.99</v>
      </c>
      <c r="F48" s="7">
        <v>44376</v>
      </c>
      <c r="G48" s="7">
        <f t="shared" si="0"/>
        <v>619.989999999998</v>
      </c>
      <c r="H48" s="8">
        <f t="shared" si="1"/>
        <v>0.013971290787813187</v>
      </c>
      <c r="I48">
        <v>236.88</v>
      </c>
      <c r="J48" s="3">
        <f t="shared" si="2"/>
        <v>-14.019999999999982</v>
      </c>
      <c r="K48" s="8">
        <f t="shared" si="3"/>
        <v>-0.059186085781830385</v>
      </c>
      <c r="L48" t="s">
        <v>513</v>
      </c>
    </row>
    <row r="49" spans="1:11" ht="12.75">
      <c r="A49" s="2" t="s">
        <v>85</v>
      </c>
      <c r="B49" s="2" t="s">
        <v>86</v>
      </c>
      <c r="C49" s="3">
        <v>63.29</v>
      </c>
      <c r="D49" s="3">
        <v>2562867.42</v>
      </c>
      <c r="E49" s="3">
        <v>40494.03</v>
      </c>
      <c r="F49" s="7">
        <v>39580</v>
      </c>
      <c r="G49" s="7">
        <f t="shared" si="0"/>
        <v>914.0299999999988</v>
      </c>
      <c r="H49" s="8">
        <f t="shared" si="1"/>
        <v>0.02309322890348658</v>
      </c>
      <c r="I49">
        <v>62.55</v>
      </c>
      <c r="J49" s="3">
        <f t="shared" si="2"/>
        <v>0.740000000000002</v>
      </c>
      <c r="K49" s="8">
        <f t="shared" si="3"/>
        <v>0.011830535571542799</v>
      </c>
    </row>
    <row r="50" spans="1:11" ht="12.75">
      <c r="A50" s="2" t="s">
        <v>87</v>
      </c>
      <c r="B50" s="2" t="s">
        <v>88</v>
      </c>
      <c r="C50" s="3">
        <v>37.02</v>
      </c>
      <c r="D50" s="3">
        <v>1545943.86</v>
      </c>
      <c r="E50" s="3">
        <v>41759.69</v>
      </c>
      <c r="F50" s="7">
        <v>39983</v>
      </c>
      <c r="G50" s="7">
        <f t="shared" si="0"/>
        <v>1776.6900000000023</v>
      </c>
      <c r="H50" s="8">
        <f t="shared" si="1"/>
        <v>0.04443613535752701</v>
      </c>
      <c r="I50">
        <v>38.89</v>
      </c>
      <c r="J50" s="3">
        <f t="shared" si="2"/>
        <v>-1.8699999999999974</v>
      </c>
      <c r="K50" s="8">
        <f t="shared" si="3"/>
        <v>-0.04808434044741572</v>
      </c>
    </row>
    <row r="51" spans="1:11" ht="12.75">
      <c r="A51" s="2" t="s">
        <v>89</v>
      </c>
      <c r="B51" s="2" t="s">
        <v>90</v>
      </c>
      <c r="C51" s="3">
        <v>41.41</v>
      </c>
      <c r="D51" s="3">
        <v>1584013.1</v>
      </c>
      <c r="E51" s="3">
        <v>38251.95</v>
      </c>
      <c r="F51" s="7">
        <v>37547</v>
      </c>
      <c r="G51" s="7">
        <f t="shared" si="0"/>
        <v>704.9499999999971</v>
      </c>
      <c r="H51" s="8">
        <f t="shared" si="1"/>
        <v>0.0187751351639278</v>
      </c>
      <c r="I51">
        <v>40.42</v>
      </c>
      <c r="J51" s="3">
        <f t="shared" si="2"/>
        <v>0.9899999999999949</v>
      </c>
      <c r="K51" s="8">
        <f t="shared" si="3"/>
        <v>0.024492825333992944</v>
      </c>
    </row>
    <row r="52" spans="1:11" ht="12.75">
      <c r="A52" s="2" t="s">
        <v>91</v>
      </c>
      <c r="B52" s="2" t="s">
        <v>92</v>
      </c>
      <c r="C52" s="3">
        <v>190.1</v>
      </c>
      <c r="D52" s="3">
        <v>8128384.86</v>
      </c>
      <c r="E52" s="3">
        <v>42758.47</v>
      </c>
      <c r="F52" s="7">
        <v>41998</v>
      </c>
      <c r="G52" s="7">
        <f t="shared" si="0"/>
        <v>760.4700000000012</v>
      </c>
      <c r="H52" s="8">
        <f t="shared" si="1"/>
        <v>0.01810729082337257</v>
      </c>
      <c r="I52">
        <v>186.13</v>
      </c>
      <c r="J52" s="3">
        <f t="shared" si="2"/>
        <v>3.969999999999999</v>
      </c>
      <c r="K52" s="8">
        <f t="shared" si="3"/>
        <v>0.021329178531134148</v>
      </c>
    </row>
    <row r="53" spans="1:11" ht="12.75">
      <c r="A53" s="2" t="s">
        <v>93</v>
      </c>
      <c r="B53" s="2" t="s">
        <v>94</v>
      </c>
      <c r="C53" s="3">
        <v>44.23</v>
      </c>
      <c r="D53" s="3">
        <v>1900347.45</v>
      </c>
      <c r="E53" s="3">
        <v>42965.12</v>
      </c>
      <c r="F53" s="7">
        <v>37477</v>
      </c>
      <c r="G53" s="7">
        <f t="shared" si="0"/>
        <v>5488.120000000003</v>
      </c>
      <c r="H53" s="8">
        <f t="shared" si="1"/>
        <v>0.14643968300557683</v>
      </c>
      <c r="I53">
        <v>43.91</v>
      </c>
      <c r="J53" s="3">
        <f t="shared" si="2"/>
        <v>0.3200000000000003</v>
      </c>
      <c r="K53" s="8">
        <f t="shared" si="3"/>
        <v>0.007287633796401738</v>
      </c>
    </row>
    <row r="54" spans="1:11" ht="12.75">
      <c r="A54" s="2" t="s">
        <v>95</v>
      </c>
      <c r="B54" s="2" t="s">
        <v>96</v>
      </c>
      <c r="C54" s="3">
        <v>129.77</v>
      </c>
      <c r="D54" s="3">
        <v>5363282.16</v>
      </c>
      <c r="E54" s="3">
        <v>41329.14</v>
      </c>
      <c r="F54" s="7">
        <v>40371</v>
      </c>
      <c r="G54" s="7">
        <f t="shared" si="0"/>
        <v>958.1399999999994</v>
      </c>
      <c r="H54" s="8">
        <f t="shared" si="1"/>
        <v>0.02373337296574272</v>
      </c>
      <c r="I54">
        <v>123.36</v>
      </c>
      <c r="J54" s="3">
        <f t="shared" si="2"/>
        <v>6.410000000000011</v>
      </c>
      <c r="K54" s="8">
        <f t="shared" si="3"/>
        <v>0.05196173800259412</v>
      </c>
    </row>
    <row r="55" spans="1:11" ht="12.75">
      <c r="A55" s="2" t="s">
        <v>97</v>
      </c>
      <c r="B55" s="2" t="s">
        <v>98</v>
      </c>
      <c r="C55" s="3">
        <v>105.69</v>
      </c>
      <c r="D55" s="3">
        <v>4519127.24</v>
      </c>
      <c r="E55" s="3">
        <v>42758.32</v>
      </c>
      <c r="F55" s="7">
        <v>41770</v>
      </c>
      <c r="G55" s="7">
        <f t="shared" si="0"/>
        <v>988.3199999999997</v>
      </c>
      <c r="H55" s="8">
        <f t="shared" si="1"/>
        <v>0.02366100071821881</v>
      </c>
      <c r="I55">
        <v>102.75</v>
      </c>
      <c r="J55" s="3">
        <f t="shared" si="2"/>
        <v>2.9399999999999977</v>
      </c>
      <c r="K55" s="8">
        <f t="shared" si="3"/>
        <v>0.028613138686131363</v>
      </c>
    </row>
    <row r="56" spans="1:11" ht="12.75">
      <c r="A56" s="2" t="s">
        <v>99</v>
      </c>
      <c r="B56" s="2" t="s">
        <v>100</v>
      </c>
      <c r="C56" s="3">
        <v>72.5</v>
      </c>
      <c r="D56" s="3">
        <v>2983915.73</v>
      </c>
      <c r="E56" s="3">
        <v>41157.46</v>
      </c>
      <c r="F56" s="7">
        <v>40663</v>
      </c>
      <c r="G56" s="7">
        <f t="shared" si="0"/>
        <v>494.4599999999991</v>
      </c>
      <c r="H56" s="8">
        <f t="shared" si="1"/>
        <v>0.012159948847846916</v>
      </c>
      <c r="I56">
        <v>69</v>
      </c>
      <c r="J56" s="3">
        <f t="shared" si="2"/>
        <v>3.5</v>
      </c>
      <c r="K56" s="8">
        <f t="shared" si="3"/>
        <v>0.050724637681159424</v>
      </c>
    </row>
    <row r="57" spans="1:11" ht="12.75">
      <c r="A57" s="2" t="s">
        <v>101</v>
      </c>
      <c r="B57" s="2" t="s">
        <v>102</v>
      </c>
      <c r="C57" s="3">
        <v>324.96</v>
      </c>
      <c r="D57" s="3">
        <v>14963113.95</v>
      </c>
      <c r="E57" s="3">
        <v>46046.02</v>
      </c>
      <c r="F57" s="7">
        <v>44306</v>
      </c>
      <c r="G57" s="7">
        <f t="shared" si="0"/>
        <v>1740.0199999999968</v>
      </c>
      <c r="H57" s="8">
        <f t="shared" si="1"/>
        <v>0.03927278472441648</v>
      </c>
      <c r="I57">
        <v>319.26</v>
      </c>
      <c r="J57" s="3">
        <f t="shared" si="2"/>
        <v>5.699999999999989</v>
      </c>
      <c r="K57" s="8">
        <f t="shared" si="3"/>
        <v>0.017853786882164973</v>
      </c>
    </row>
    <row r="58" spans="1:11" ht="12.75">
      <c r="A58" s="2" t="s">
        <v>103</v>
      </c>
      <c r="B58" s="2" t="s">
        <v>104</v>
      </c>
      <c r="C58" s="3">
        <v>223.94</v>
      </c>
      <c r="D58" s="3">
        <v>10403288.67</v>
      </c>
      <c r="E58" s="3">
        <v>46455.7</v>
      </c>
      <c r="F58" s="7">
        <v>43111</v>
      </c>
      <c r="G58" s="7">
        <f t="shared" si="0"/>
        <v>3344.699999999997</v>
      </c>
      <c r="H58" s="8">
        <f t="shared" si="1"/>
        <v>0.07758344738001895</v>
      </c>
      <c r="I58">
        <v>216.69</v>
      </c>
      <c r="J58" s="3">
        <f t="shared" si="2"/>
        <v>7.25</v>
      </c>
      <c r="K58" s="8">
        <f t="shared" si="3"/>
        <v>0.03345793529927546</v>
      </c>
    </row>
    <row r="59" spans="1:11" ht="12.75">
      <c r="A59" s="2" t="s">
        <v>105</v>
      </c>
      <c r="B59" s="2" t="s">
        <v>106</v>
      </c>
      <c r="C59" s="3">
        <v>143.03</v>
      </c>
      <c r="D59" s="3">
        <v>6352554.78</v>
      </c>
      <c r="E59" s="3">
        <v>44414.14</v>
      </c>
      <c r="F59" s="7">
        <v>43610</v>
      </c>
      <c r="G59" s="7">
        <f t="shared" si="0"/>
        <v>804.1399999999994</v>
      </c>
      <c r="H59" s="8">
        <f t="shared" si="1"/>
        <v>0.018439348773217137</v>
      </c>
      <c r="I59">
        <v>129.89</v>
      </c>
      <c r="J59" s="3">
        <f t="shared" si="2"/>
        <v>13.140000000000015</v>
      </c>
      <c r="K59" s="8">
        <f t="shared" si="3"/>
        <v>0.1011625221341136</v>
      </c>
    </row>
    <row r="60" spans="1:11" ht="12.75">
      <c r="A60" s="2" t="s">
        <v>107</v>
      </c>
      <c r="B60" s="2" t="s">
        <v>108</v>
      </c>
      <c r="C60" s="3">
        <v>67.81</v>
      </c>
      <c r="D60" s="3">
        <v>2777696.3</v>
      </c>
      <c r="E60" s="3">
        <v>40962.93</v>
      </c>
      <c r="F60" s="7">
        <v>40668</v>
      </c>
      <c r="G60" s="7">
        <f t="shared" si="0"/>
        <v>294.9300000000003</v>
      </c>
      <c r="H60" s="8">
        <f t="shared" si="1"/>
        <v>0.007252139274122167</v>
      </c>
      <c r="I60">
        <v>65.22</v>
      </c>
      <c r="J60" s="3">
        <f t="shared" si="2"/>
        <v>2.5900000000000034</v>
      </c>
      <c r="K60" s="8">
        <f t="shared" si="3"/>
        <v>0.039711744863538845</v>
      </c>
    </row>
    <row r="61" spans="1:11" ht="12.75">
      <c r="A61" s="2" t="s">
        <v>109</v>
      </c>
      <c r="B61" s="2" t="s">
        <v>110</v>
      </c>
      <c r="C61" s="3">
        <v>234.02</v>
      </c>
      <c r="D61" s="3">
        <v>11201344.86</v>
      </c>
      <c r="E61" s="3">
        <v>47864.9</v>
      </c>
      <c r="F61" s="7">
        <v>46156</v>
      </c>
      <c r="G61" s="7">
        <f t="shared" si="0"/>
        <v>1708.9000000000015</v>
      </c>
      <c r="H61" s="8">
        <f t="shared" si="1"/>
        <v>0.03702443885951992</v>
      </c>
      <c r="I61">
        <v>228.44</v>
      </c>
      <c r="J61" s="3">
        <f t="shared" si="2"/>
        <v>5.5800000000000125</v>
      </c>
      <c r="K61" s="8">
        <f t="shared" si="3"/>
        <v>0.024426545263526583</v>
      </c>
    </row>
    <row r="62" spans="1:11" ht="12.75">
      <c r="A62" s="2" t="s">
        <v>111</v>
      </c>
      <c r="B62" s="2" t="s">
        <v>112</v>
      </c>
      <c r="C62" s="3">
        <v>70.51</v>
      </c>
      <c r="D62" s="3">
        <v>2967379.49</v>
      </c>
      <c r="E62" s="3">
        <v>42084.52</v>
      </c>
      <c r="F62" s="7">
        <v>41817</v>
      </c>
      <c r="G62" s="7">
        <f t="shared" si="0"/>
        <v>267.5199999999968</v>
      </c>
      <c r="H62" s="8">
        <f t="shared" si="1"/>
        <v>0.006397398187340001</v>
      </c>
      <c r="I62">
        <v>72.04</v>
      </c>
      <c r="J62" s="3">
        <f t="shared" si="2"/>
        <v>-1.5300000000000011</v>
      </c>
      <c r="K62" s="8">
        <f t="shared" si="3"/>
        <v>-0.021238200999444765</v>
      </c>
    </row>
    <row r="63" spans="1:11" ht="12.75">
      <c r="A63" s="2" t="s">
        <v>113</v>
      </c>
      <c r="B63" s="2" t="s">
        <v>114</v>
      </c>
      <c r="C63" s="3">
        <v>62.18</v>
      </c>
      <c r="D63" s="3">
        <v>2630920.28</v>
      </c>
      <c r="E63" s="3">
        <v>42311.36</v>
      </c>
      <c r="F63" s="7">
        <v>41412</v>
      </c>
      <c r="G63" s="7">
        <f t="shared" si="0"/>
        <v>899.3600000000006</v>
      </c>
      <c r="H63" s="8">
        <f t="shared" si="1"/>
        <v>0.021717376605814753</v>
      </c>
      <c r="I63">
        <v>62.83</v>
      </c>
      <c r="J63" s="3">
        <f t="shared" si="2"/>
        <v>-0.6499999999999986</v>
      </c>
      <c r="K63" s="8">
        <f t="shared" si="3"/>
        <v>-0.010345376412541758</v>
      </c>
    </row>
    <row r="64" spans="1:11" ht="12.75">
      <c r="A64" s="2" t="s">
        <v>115</v>
      </c>
      <c r="B64" s="2" t="s">
        <v>116</v>
      </c>
      <c r="C64" s="3">
        <v>59.51</v>
      </c>
      <c r="D64" s="3">
        <v>2372631.8</v>
      </c>
      <c r="E64" s="3">
        <v>39869.46</v>
      </c>
      <c r="F64" s="7">
        <v>37497</v>
      </c>
      <c r="G64" s="7">
        <f t="shared" si="0"/>
        <v>2372.459999999999</v>
      </c>
      <c r="H64" s="8">
        <f t="shared" si="1"/>
        <v>0.06327066165293221</v>
      </c>
      <c r="I64">
        <v>64.74</v>
      </c>
      <c r="J64" s="3">
        <f t="shared" si="2"/>
        <v>-5.229999999999997</v>
      </c>
      <c r="K64" s="8">
        <f t="shared" si="3"/>
        <v>-0.0807846771702193</v>
      </c>
    </row>
    <row r="65" spans="1:11" ht="12.75">
      <c r="A65" s="2" t="s">
        <v>117</v>
      </c>
      <c r="B65" s="2" t="s">
        <v>118</v>
      </c>
      <c r="C65" s="3">
        <v>442.02</v>
      </c>
      <c r="D65" s="3">
        <v>20421589.02</v>
      </c>
      <c r="E65" s="3">
        <v>46200.6</v>
      </c>
      <c r="F65" s="7">
        <v>45664</v>
      </c>
      <c r="G65" s="7">
        <f t="shared" si="0"/>
        <v>536.5999999999985</v>
      </c>
      <c r="H65" s="8">
        <f t="shared" si="1"/>
        <v>0.011751051156271867</v>
      </c>
      <c r="I65">
        <v>419.62</v>
      </c>
      <c r="J65" s="3">
        <f t="shared" si="2"/>
        <v>22.399999999999977</v>
      </c>
      <c r="K65" s="8">
        <f t="shared" si="3"/>
        <v>0.05338163099947566</v>
      </c>
    </row>
    <row r="66" spans="1:11" ht="12.75">
      <c r="A66" s="2" t="s">
        <v>119</v>
      </c>
      <c r="B66" s="2" t="s">
        <v>120</v>
      </c>
      <c r="C66" s="3">
        <v>55.39</v>
      </c>
      <c r="D66" s="3">
        <v>2920565.15</v>
      </c>
      <c r="E66" s="3">
        <v>52727.3</v>
      </c>
      <c r="F66" s="7">
        <v>46495</v>
      </c>
      <c r="G66" s="7">
        <f t="shared" si="0"/>
        <v>6232.300000000003</v>
      </c>
      <c r="H66" s="8">
        <f t="shared" si="1"/>
        <v>0.13404237014732773</v>
      </c>
      <c r="I66">
        <v>50.48</v>
      </c>
      <c r="J66" s="3">
        <f t="shared" si="2"/>
        <v>4.910000000000004</v>
      </c>
      <c r="K66" s="8">
        <f t="shared" si="3"/>
        <v>0.09726624405705238</v>
      </c>
    </row>
    <row r="67" spans="1:11" ht="12.75">
      <c r="A67" s="2" t="s">
        <v>121</v>
      </c>
      <c r="B67" s="2" t="s">
        <v>122</v>
      </c>
      <c r="C67" s="3">
        <v>455.45</v>
      </c>
      <c r="D67" s="3">
        <v>22011059.02</v>
      </c>
      <c r="E67" s="3">
        <v>48328.16</v>
      </c>
      <c r="F67" s="7">
        <v>47269</v>
      </c>
      <c r="G67" s="7">
        <f t="shared" si="0"/>
        <v>1059.1600000000035</v>
      </c>
      <c r="H67" s="8">
        <f t="shared" si="1"/>
        <v>0.02240707440394346</v>
      </c>
      <c r="I67">
        <v>445.26</v>
      </c>
      <c r="J67" s="3">
        <f t="shared" si="2"/>
        <v>10.189999999999998</v>
      </c>
      <c r="K67" s="8">
        <f t="shared" si="3"/>
        <v>0.0228855050981449</v>
      </c>
    </row>
    <row r="68" spans="1:11" ht="12.75">
      <c r="A68" s="2" t="s">
        <v>123</v>
      </c>
      <c r="B68" s="2" t="s">
        <v>124</v>
      </c>
      <c r="C68" s="3">
        <v>294.26</v>
      </c>
      <c r="D68" s="3">
        <v>14651650.79</v>
      </c>
      <c r="E68" s="3">
        <v>49791.51</v>
      </c>
      <c r="F68" s="7">
        <v>47451</v>
      </c>
      <c r="G68" s="7">
        <f t="shared" si="0"/>
        <v>2340.510000000002</v>
      </c>
      <c r="H68" s="8">
        <f t="shared" si="1"/>
        <v>0.04932477713852189</v>
      </c>
      <c r="I68">
        <v>283.63</v>
      </c>
      <c r="J68" s="3">
        <f t="shared" si="2"/>
        <v>10.629999999999995</v>
      </c>
      <c r="K68" s="8">
        <f t="shared" si="3"/>
        <v>0.037478404964213924</v>
      </c>
    </row>
    <row r="69" spans="1:11" ht="12.75">
      <c r="A69" s="2" t="s">
        <v>125</v>
      </c>
      <c r="B69" s="2" t="s">
        <v>126</v>
      </c>
      <c r="C69" s="3">
        <v>37.08</v>
      </c>
      <c r="D69" s="3">
        <v>1503202.35</v>
      </c>
      <c r="E69" s="3">
        <v>40539.44</v>
      </c>
      <c r="F69" s="7">
        <v>45063</v>
      </c>
      <c r="G69" s="7">
        <f t="shared" si="0"/>
        <v>-4523.559999999998</v>
      </c>
      <c r="H69" s="8">
        <f t="shared" si="1"/>
        <v>-0.10038301932849561</v>
      </c>
      <c r="I69">
        <v>29.77</v>
      </c>
      <c r="J69" s="3">
        <f t="shared" si="2"/>
        <v>7.309999999999999</v>
      </c>
      <c r="K69" s="8">
        <f t="shared" si="3"/>
        <v>0.24554921061471277</v>
      </c>
    </row>
    <row r="70" spans="1:11" ht="12.75">
      <c r="A70" s="2" t="s">
        <v>127</v>
      </c>
      <c r="B70" s="2" t="s">
        <v>128</v>
      </c>
      <c r="C70" s="3">
        <v>53.9</v>
      </c>
      <c r="D70" s="3">
        <v>2041941.38</v>
      </c>
      <c r="E70" s="3">
        <v>37883.88</v>
      </c>
      <c r="F70" s="7">
        <v>37111</v>
      </c>
      <c r="G70" s="7">
        <f t="shared" si="0"/>
        <v>772.8799999999974</v>
      </c>
      <c r="H70" s="8">
        <f t="shared" si="1"/>
        <v>0.020826170138233877</v>
      </c>
      <c r="I70">
        <v>60.11</v>
      </c>
      <c r="J70" s="3">
        <f t="shared" si="2"/>
        <v>-6.210000000000001</v>
      </c>
      <c r="K70" s="8">
        <f t="shared" si="3"/>
        <v>-0.10331059723839629</v>
      </c>
    </row>
    <row r="71" spans="1:11" ht="12.75">
      <c r="A71" s="2" t="s">
        <v>129</v>
      </c>
      <c r="B71" s="2" t="s">
        <v>130</v>
      </c>
      <c r="C71" s="3">
        <v>215.51</v>
      </c>
      <c r="D71" s="3">
        <v>11136423.7</v>
      </c>
      <c r="E71" s="3">
        <v>51674.74</v>
      </c>
      <c r="F71" s="7">
        <v>49005</v>
      </c>
      <c r="G71" s="7">
        <f t="shared" si="0"/>
        <v>2669.739999999998</v>
      </c>
      <c r="H71" s="8">
        <f t="shared" si="1"/>
        <v>0.05447893072135492</v>
      </c>
      <c r="I71">
        <v>208.05</v>
      </c>
      <c r="J71" s="3">
        <f t="shared" si="2"/>
        <v>7.4599999999999795</v>
      </c>
      <c r="K71" s="8">
        <f t="shared" si="3"/>
        <v>0.03585676520067282</v>
      </c>
    </row>
    <row r="72" spans="1:11" ht="12.75">
      <c r="A72" s="2" t="s">
        <v>131</v>
      </c>
      <c r="B72" s="2" t="s">
        <v>132</v>
      </c>
      <c r="C72" s="3">
        <v>95</v>
      </c>
      <c r="D72" s="3">
        <v>3744771.7</v>
      </c>
      <c r="E72" s="3">
        <v>39418.65</v>
      </c>
      <c r="F72" s="7">
        <v>39341</v>
      </c>
      <c r="G72" s="7">
        <f t="shared" si="0"/>
        <v>77.65000000000146</v>
      </c>
      <c r="H72" s="8">
        <f t="shared" si="1"/>
        <v>0.0019737678249155195</v>
      </c>
      <c r="I72">
        <v>93.1</v>
      </c>
      <c r="J72" s="3">
        <f t="shared" si="2"/>
        <v>1.9000000000000057</v>
      </c>
      <c r="K72" s="8">
        <f t="shared" si="3"/>
        <v>0.020408163265306183</v>
      </c>
    </row>
    <row r="73" spans="1:11" ht="12.75">
      <c r="A73" s="2" t="s">
        <v>133</v>
      </c>
      <c r="B73" s="2" t="s">
        <v>134</v>
      </c>
      <c r="C73" s="3">
        <v>150.48</v>
      </c>
      <c r="D73" s="3">
        <v>6564113.75</v>
      </c>
      <c r="E73" s="3">
        <v>43621.17</v>
      </c>
      <c r="F73" s="7">
        <v>37462</v>
      </c>
      <c r="G73" s="7">
        <f t="shared" si="0"/>
        <v>6159.169999999998</v>
      </c>
      <c r="H73" s="8">
        <f t="shared" si="1"/>
        <v>0.16441113661843998</v>
      </c>
      <c r="I73">
        <v>132.97</v>
      </c>
      <c r="J73" s="3">
        <f t="shared" si="2"/>
        <v>17.50999999999999</v>
      </c>
      <c r="K73" s="8">
        <f t="shared" si="3"/>
        <v>0.1316838384598029</v>
      </c>
    </row>
    <row r="74" spans="1:11" ht="12.75">
      <c r="A74" s="2" t="s">
        <v>135</v>
      </c>
      <c r="B74" s="2" t="s">
        <v>136</v>
      </c>
      <c r="C74" s="3">
        <v>107.57</v>
      </c>
      <c r="D74" s="3">
        <v>4494803.07</v>
      </c>
      <c r="E74" s="3">
        <v>41784.91</v>
      </c>
      <c r="F74" s="7">
        <v>37461</v>
      </c>
      <c r="G74" s="7">
        <f aca="true" t="shared" si="4" ref="G74:G137">+E74-F74</f>
        <v>4323.9100000000035</v>
      </c>
      <c r="H74" s="8">
        <f aca="true" t="shared" si="5" ref="H74:H137">+G74/F74</f>
        <v>0.11542430794693156</v>
      </c>
      <c r="I74">
        <v>118.31</v>
      </c>
      <c r="J74" s="3">
        <f aca="true" t="shared" si="6" ref="J74:J137">+C74-I74</f>
        <v>-10.740000000000009</v>
      </c>
      <c r="K74" s="8">
        <f aca="true" t="shared" si="7" ref="K74:K137">+J74/I74</f>
        <v>-0.09077846335897227</v>
      </c>
    </row>
    <row r="75" spans="1:11" ht="12.75">
      <c r="A75" s="2" t="s">
        <v>137</v>
      </c>
      <c r="B75" s="2" t="s">
        <v>138</v>
      </c>
      <c r="C75" s="3">
        <v>80.48</v>
      </c>
      <c r="D75" s="3">
        <v>3266065.58</v>
      </c>
      <c r="E75" s="3">
        <v>40582.33</v>
      </c>
      <c r="F75" s="7">
        <v>39342</v>
      </c>
      <c r="G75" s="7">
        <f t="shared" si="4"/>
        <v>1240.3300000000017</v>
      </c>
      <c r="H75" s="8">
        <f t="shared" si="5"/>
        <v>0.031526866961517</v>
      </c>
      <c r="I75">
        <v>80.36</v>
      </c>
      <c r="J75" s="3">
        <f t="shared" si="6"/>
        <v>0.12000000000000455</v>
      </c>
      <c r="K75" s="8">
        <f t="shared" si="7"/>
        <v>0.0014932802389248949</v>
      </c>
    </row>
    <row r="76" spans="1:11" ht="12.75">
      <c r="A76" s="2" t="s">
        <v>139</v>
      </c>
      <c r="B76" s="2" t="s">
        <v>140</v>
      </c>
      <c r="C76" s="3">
        <v>162.42</v>
      </c>
      <c r="D76" s="3">
        <v>7018954.66</v>
      </c>
      <c r="E76" s="3">
        <v>43214.84</v>
      </c>
      <c r="F76" s="7">
        <v>41996</v>
      </c>
      <c r="G76" s="7">
        <f t="shared" si="4"/>
        <v>1218.8399999999965</v>
      </c>
      <c r="H76" s="8">
        <f t="shared" si="5"/>
        <v>0.029022764072768752</v>
      </c>
      <c r="I76">
        <v>166.02</v>
      </c>
      <c r="J76" s="3">
        <f t="shared" si="6"/>
        <v>-3.6000000000000227</v>
      </c>
      <c r="K76" s="8">
        <f t="shared" si="7"/>
        <v>-0.021684134441633675</v>
      </c>
    </row>
    <row r="77" spans="1:11" ht="12.75">
      <c r="A77" s="2" t="s">
        <v>141</v>
      </c>
      <c r="B77" s="2" t="s">
        <v>142</v>
      </c>
      <c r="C77" s="3">
        <v>690.2</v>
      </c>
      <c r="D77" s="3">
        <v>36283564.07</v>
      </c>
      <c r="E77" s="3">
        <v>52569.64</v>
      </c>
      <c r="F77" s="7">
        <v>51829</v>
      </c>
      <c r="G77" s="7">
        <f t="shared" si="4"/>
        <v>740.6399999999994</v>
      </c>
      <c r="H77" s="8">
        <f t="shared" si="5"/>
        <v>0.014290069266240896</v>
      </c>
      <c r="I77">
        <v>632.59</v>
      </c>
      <c r="J77" s="3">
        <f t="shared" si="6"/>
        <v>57.610000000000014</v>
      </c>
      <c r="K77" s="8">
        <f t="shared" si="7"/>
        <v>0.09107004536903841</v>
      </c>
    </row>
    <row r="78" spans="1:11" ht="12.75">
      <c r="A78" s="2" t="s">
        <v>143</v>
      </c>
      <c r="B78" s="2" t="s">
        <v>144</v>
      </c>
      <c r="C78" s="3">
        <v>210.27</v>
      </c>
      <c r="D78" s="3">
        <v>9914290.97</v>
      </c>
      <c r="E78" s="3">
        <v>47150.29</v>
      </c>
      <c r="F78" s="7">
        <v>46126</v>
      </c>
      <c r="G78" s="7">
        <f t="shared" si="4"/>
        <v>1024.2900000000009</v>
      </c>
      <c r="H78" s="8">
        <f t="shared" si="5"/>
        <v>0.022206347829857365</v>
      </c>
      <c r="I78">
        <v>193.38</v>
      </c>
      <c r="J78" s="3">
        <f t="shared" si="6"/>
        <v>16.890000000000015</v>
      </c>
      <c r="K78" s="8">
        <f t="shared" si="7"/>
        <v>0.08734098665839288</v>
      </c>
    </row>
    <row r="79" spans="1:11" ht="12.75">
      <c r="A79" s="2" t="s">
        <v>145</v>
      </c>
      <c r="B79" s="2" t="s">
        <v>146</v>
      </c>
      <c r="C79" s="3">
        <v>35.92</v>
      </c>
      <c r="D79" s="3">
        <v>1433224.39</v>
      </c>
      <c r="E79" s="3">
        <v>39900.46</v>
      </c>
      <c r="F79" s="7">
        <v>38317</v>
      </c>
      <c r="G79" s="7">
        <f t="shared" si="4"/>
        <v>1583.4599999999991</v>
      </c>
      <c r="H79" s="8">
        <f t="shared" si="5"/>
        <v>0.04132526032831378</v>
      </c>
      <c r="I79">
        <v>34.4</v>
      </c>
      <c r="J79" s="3">
        <f t="shared" si="6"/>
        <v>1.5200000000000031</v>
      </c>
      <c r="K79" s="8">
        <f t="shared" si="7"/>
        <v>0.044186046511628</v>
      </c>
    </row>
    <row r="80" spans="1:11" ht="12.75">
      <c r="A80" s="2" t="s">
        <v>147</v>
      </c>
      <c r="B80" s="2" t="s">
        <v>148</v>
      </c>
      <c r="C80" s="3">
        <v>83.72</v>
      </c>
      <c r="D80" s="3">
        <v>3394056.48</v>
      </c>
      <c r="E80" s="3">
        <v>40540.57</v>
      </c>
      <c r="F80" s="7">
        <v>40188</v>
      </c>
      <c r="G80" s="7">
        <f t="shared" si="4"/>
        <v>352.5699999999997</v>
      </c>
      <c r="H80" s="8">
        <f t="shared" si="5"/>
        <v>0.008773016820941568</v>
      </c>
      <c r="I80">
        <v>78.57</v>
      </c>
      <c r="J80" s="3">
        <f t="shared" si="6"/>
        <v>5.150000000000006</v>
      </c>
      <c r="K80" s="8">
        <f t="shared" si="7"/>
        <v>0.06554664630266013</v>
      </c>
    </row>
    <row r="81" spans="1:11" ht="12.75">
      <c r="A81" s="2" t="s">
        <v>149</v>
      </c>
      <c r="B81" s="2" t="s">
        <v>150</v>
      </c>
      <c r="C81" s="3">
        <v>41.52</v>
      </c>
      <c r="D81" s="3">
        <v>1767458.13</v>
      </c>
      <c r="E81" s="3">
        <v>42568.84</v>
      </c>
      <c r="F81" s="7">
        <v>40455</v>
      </c>
      <c r="G81" s="7">
        <f t="shared" si="4"/>
        <v>2113.8399999999965</v>
      </c>
      <c r="H81" s="8">
        <f t="shared" si="5"/>
        <v>0.0522516376220491</v>
      </c>
      <c r="I81">
        <v>37.95</v>
      </c>
      <c r="J81" s="3">
        <f t="shared" si="6"/>
        <v>3.5700000000000003</v>
      </c>
      <c r="K81" s="8">
        <f t="shared" si="7"/>
        <v>0.09407114624505929</v>
      </c>
    </row>
    <row r="82" spans="1:11" ht="12.75">
      <c r="A82" s="2" t="s">
        <v>151</v>
      </c>
      <c r="B82" s="2" t="s">
        <v>152</v>
      </c>
      <c r="C82" s="3">
        <v>206.25</v>
      </c>
      <c r="D82" s="3">
        <v>10292136.08</v>
      </c>
      <c r="E82" s="3">
        <v>49901.27</v>
      </c>
      <c r="F82" s="7">
        <v>48361</v>
      </c>
      <c r="G82" s="7">
        <f t="shared" si="4"/>
        <v>1540.2699999999968</v>
      </c>
      <c r="H82" s="8">
        <f t="shared" si="5"/>
        <v>0.03184942412274347</v>
      </c>
      <c r="I82">
        <v>193.53</v>
      </c>
      <c r="J82" s="3">
        <f t="shared" si="6"/>
        <v>12.719999999999999</v>
      </c>
      <c r="K82" s="8">
        <f t="shared" si="7"/>
        <v>0.06572624399317935</v>
      </c>
    </row>
    <row r="83" spans="1:11" ht="12.75">
      <c r="A83" s="2" t="s">
        <v>153</v>
      </c>
      <c r="B83" s="2" t="s">
        <v>154</v>
      </c>
      <c r="C83" s="3">
        <v>64.63</v>
      </c>
      <c r="D83" s="3">
        <v>3144044.58</v>
      </c>
      <c r="E83" s="3">
        <v>48646.83</v>
      </c>
      <c r="F83" s="7">
        <v>45098</v>
      </c>
      <c r="G83" s="7">
        <f t="shared" si="4"/>
        <v>3548.8300000000017</v>
      </c>
      <c r="H83" s="8">
        <f t="shared" si="5"/>
        <v>0.07869151625349244</v>
      </c>
      <c r="I83">
        <v>64.41</v>
      </c>
      <c r="J83" s="3">
        <f t="shared" si="6"/>
        <v>0.21999999999999886</v>
      </c>
      <c r="K83" s="8">
        <f t="shared" si="7"/>
        <v>0.0034156186927495557</v>
      </c>
    </row>
    <row r="84" spans="1:11" ht="12.75">
      <c r="A84" s="2" t="s">
        <v>155</v>
      </c>
      <c r="B84" s="2" t="s">
        <v>156</v>
      </c>
      <c r="C84" s="3">
        <v>50.02</v>
      </c>
      <c r="D84" s="3">
        <v>1981005.05</v>
      </c>
      <c r="E84" s="3">
        <v>39604.26</v>
      </c>
      <c r="F84" s="7">
        <v>37891</v>
      </c>
      <c r="G84" s="7">
        <f t="shared" si="4"/>
        <v>1713.260000000002</v>
      </c>
      <c r="H84" s="8">
        <f t="shared" si="5"/>
        <v>0.0452154865271437</v>
      </c>
      <c r="I84">
        <v>49.95</v>
      </c>
      <c r="J84" s="3">
        <f t="shared" si="6"/>
        <v>0.07000000000000028</v>
      </c>
      <c r="K84" s="8">
        <f t="shared" si="7"/>
        <v>0.001401401401401407</v>
      </c>
    </row>
    <row r="85" spans="1:11" ht="12.75">
      <c r="A85" s="2" t="s">
        <v>157</v>
      </c>
      <c r="B85" s="2" t="s">
        <v>158</v>
      </c>
      <c r="C85" s="3">
        <v>143.07</v>
      </c>
      <c r="D85" s="3">
        <v>6510336.15</v>
      </c>
      <c r="E85" s="3">
        <v>45504.55</v>
      </c>
      <c r="F85" s="7">
        <v>45528</v>
      </c>
      <c r="G85" s="7">
        <f t="shared" si="4"/>
        <v>-23.44999999999709</v>
      </c>
      <c r="H85" s="8">
        <f t="shared" si="5"/>
        <v>-0.0005150676506764429</v>
      </c>
      <c r="I85">
        <v>143.02</v>
      </c>
      <c r="J85" s="3">
        <f t="shared" si="6"/>
        <v>0.04999999999998295</v>
      </c>
      <c r="K85" s="8">
        <f t="shared" si="7"/>
        <v>0.0003496014543419308</v>
      </c>
    </row>
    <row r="86" spans="1:11" ht="12.75">
      <c r="A86" s="2" t="s">
        <v>159</v>
      </c>
      <c r="B86" s="2" t="s">
        <v>160</v>
      </c>
      <c r="C86" s="3">
        <v>41.35</v>
      </c>
      <c r="D86" s="3">
        <v>1558285.37</v>
      </c>
      <c r="E86" s="3">
        <v>37685.26</v>
      </c>
      <c r="F86" s="7">
        <v>35879</v>
      </c>
      <c r="G86" s="7">
        <f t="shared" si="4"/>
        <v>1806.260000000002</v>
      </c>
      <c r="H86" s="8">
        <f t="shared" si="5"/>
        <v>0.05034309763371337</v>
      </c>
      <c r="I86">
        <v>40.25</v>
      </c>
      <c r="J86" s="3">
        <f t="shared" si="6"/>
        <v>1.1000000000000014</v>
      </c>
      <c r="K86" s="8">
        <f t="shared" si="7"/>
        <v>0.027329192546583888</v>
      </c>
    </row>
    <row r="87" spans="1:11" ht="12.75">
      <c r="A87" s="2" t="s">
        <v>161</v>
      </c>
      <c r="B87" s="2" t="s">
        <v>162</v>
      </c>
      <c r="C87" s="3">
        <v>53.94</v>
      </c>
      <c r="D87" s="3">
        <v>2297630.54</v>
      </c>
      <c r="E87" s="3">
        <v>42596.04</v>
      </c>
      <c r="F87" s="7">
        <v>40902</v>
      </c>
      <c r="G87" s="7">
        <f t="shared" si="4"/>
        <v>1694.0400000000009</v>
      </c>
      <c r="H87" s="8">
        <f t="shared" si="5"/>
        <v>0.04141704562124104</v>
      </c>
      <c r="I87">
        <v>54.77</v>
      </c>
      <c r="J87" s="3">
        <f t="shared" si="6"/>
        <v>-0.8300000000000054</v>
      </c>
      <c r="K87" s="8">
        <f t="shared" si="7"/>
        <v>-0.015154281540989691</v>
      </c>
    </row>
    <row r="88" spans="1:11" ht="12.75">
      <c r="A88" s="2" t="s">
        <v>163</v>
      </c>
      <c r="B88" s="2" t="s">
        <v>164</v>
      </c>
      <c r="C88" s="3">
        <v>40.24</v>
      </c>
      <c r="D88" s="3">
        <v>1668753.73</v>
      </c>
      <c r="E88" s="3">
        <v>41470.02</v>
      </c>
      <c r="F88" s="7">
        <v>41255</v>
      </c>
      <c r="G88" s="7">
        <f t="shared" si="4"/>
        <v>215.0199999999968</v>
      </c>
      <c r="H88" s="8">
        <f t="shared" si="5"/>
        <v>0.0052119743061446325</v>
      </c>
      <c r="I88">
        <v>36.85</v>
      </c>
      <c r="J88" s="3">
        <f t="shared" si="6"/>
        <v>3.3900000000000006</v>
      </c>
      <c r="K88" s="8">
        <f t="shared" si="7"/>
        <v>0.09199457259158753</v>
      </c>
    </row>
    <row r="89" spans="1:11" ht="12.75">
      <c r="A89" s="2" t="s">
        <v>165</v>
      </c>
      <c r="B89" s="2" t="s">
        <v>166</v>
      </c>
      <c r="C89" s="3">
        <v>45.35</v>
      </c>
      <c r="D89" s="3">
        <v>2678079.23</v>
      </c>
      <c r="E89" s="3">
        <v>59053.57</v>
      </c>
      <c r="F89" s="7">
        <v>41686</v>
      </c>
      <c r="G89" s="7">
        <f t="shared" si="4"/>
        <v>17367.57</v>
      </c>
      <c r="H89" s="8">
        <f t="shared" si="5"/>
        <v>0.41662836443890033</v>
      </c>
      <c r="I89">
        <v>58.08</v>
      </c>
      <c r="J89" s="3">
        <f t="shared" si="6"/>
        <v>-12.729999999999997</v>
      </c>
      <c r="K89" s="8">
        <f t="shared" si="7"/>
        <v>-0.21918044077134982</v>
      </c>
    </row>
    <row r="90" spans="1:11" ht="12.75">
      <c r="A90" s="2" t="s">
        <v>167</v>
      </c>
      <c r="B90" s="2" t="s">
        <v>168</v>
      </c>
      <c r="C90" s="3">
        <v>89</v>
      </c>
      <c r="D90" s="3">
        <v>4033452.13</v>
      </c>
      <c r="E90" s="3">
        <v>45319.69</v>
      </c>
      <c r="F90" s="7">
        <v>42929</v>
      </c>
      <c r="G90" s="7">
        <f t="shared" si="4"/>
        <v>2390.6900000000023</v>
      </c>
      <c r="H90" s="8">
        <f t="shared" si="5"/>
        <v>0.055689394115865785</v>
      </c>
      <c r="I90">
        <v>90</v>
      </c>
      <c r="J90" s="3">
        <f t="shared" si="6"/>
        <v>-1</v>
      </c>
      <c r="K90" s="8">
        <f t="shared" si="7"/>
        <v>-0.011111111111111112</v>
      </c>
    </row>
    <row r="91" spans="1:11" ht="12.75">
      <c r="A91" s="2" t="s">
        <v>169</v>
      </c>
      <c r="B91" s="2" t="s">
        <v>170</v>
      </c>
      <c r="C91" s="3">
        <v>329</v>
      </c>
      <c r="D91" s="3">
        <v>15634832.45</v>
      </c>
      <c r="E91" s="3">
        <v>47522.29</v>
      </c>
      <c r="F91" s="7">
        <v>45527</v>
      </c>
      <c r="G91" s="7">
        <f t="shared" si="4"/>
        <v>1995.2900000000009</v>
      </c>
      <c r="H91" s="8">
        <f t="shared" si="5"/>
        <v>0.04382652052628113</v>
      </c>
      <c r="I91">
        <v>320.5</v>
      </c>
      <c r="J91" s="3">
        <f t="shared" si="6"/>
        <v>8.5</v>
      </c>
      <c r="K91" s="8">
        <f t="shared" si="7"/>
        <v>0.0265210608424337</v>
      </c>
    </row>
    <row r="92" spans="1:11" ht="12.75">
      <c r="A92" s="2" t="s">
        <v>171</v>
      </c>
      <c r="B92" s="2" t="s">
        <v>172</v>
      </c>
      <c r="C92" s="3">
        <v>67.57</v>
      </c>
      <c r="D92" s="3">
        <v>3106788.94</v>
      </c>
      <c r="E92" s="3">
        <v>45978.82</v>
      </c>
      <c r="F92" s="7">
        <v>44141</v>
      </c>
      <c r="G92" s="7">
        <f t="shared" si="4"/>
        <v>1837.8199999999997</v>
      </c>
      <c r="H92" s="8">
        <f t="shared" si="5"/>
        <v>0.041635214426496904</v>
      </c>
      <c r="I92">
        <v>62.85</v>
      </c>
      <c r="J92" s="3">
        <f t="shared" si="6"/>
        <v>4.719999999999992</v>
      </c>
      <c r="K92" s="8">
        <f t="shared" si="7"/>
        <v>0.07509944311853606</v>
      </c>
    </row>
    <row r="93" spans="1:11" ht="12.75">
      <c r="A93" s="2" t="s">
        <v>173</v>
      </c>
      <c r="B93" s="2" t="s">
        <v>174</v>
      </c>
      <c r="C93" s="3">
        <v>265.65</v>
      </c>
      <c r="D93" s="3">
        <v>12817984.91</v>
      </c>
      <c r="E93" s="3">
        <v>48251.4</v>
      </c>
      <c r="F93" s="7">
        <v>46744</v>
      </c>
      <c r="G93" s="7">
        <f t="shared" si="4"/>
        <v>1507.4000000000015</v>
      </c>
      <c r="H93" s="8">
        <f t="shared" si="5"/>
        <v>0.0322479890467226</v>
      </c>
      <c r="I93">
        <v>256.92</v>
      </c>
      <c r="J93" s="3">
        <f t="shared" si="6"/>
        <v>8.729999999999961</v>
      </c>
      <c r="K93" s="8">
        <f t="shared" si="7"/>
        <v>0.03397944885567476</v>
      </c>
    </row>
    <row r="94" spans="1:11" ht="12.75">
      <c r="A94" s="2" t="s">
        <v>175</v>
      </c>
      <c r="B94" s="2" t="s">
        <v>60</v>
      </c>
      <c r="C94" s="3">
        <v>206.11</v>
      </c>
      <c r="D94" s="3">
        <v>9270616.6</v>
      </c>
      <c r="E94" s="3">
        <v>44978.98</v>
      </c>
      <c r="F94" s="7">
        <v>48764</v>
      </c>
      <c r="G94" s="7">
        <f t="shared" si="4"/>
        <v>-3785.019999999997</v>
      </c>
      <c r="H94" s="8">
        <f t="shared" si="5"/>
        <v>-0.07761914527110157</v>
      </c>
      <c r="I94">
        <v>176.21</v>
      </c>
      <c r="J94" s="3">
        <f t="shared" si="6"/>
        <v>29.900000000000006</v>
      </c>
      <c r="K94" s="8">
        <f t="shared" si="7"/>
        <v>0.16968389989217414</v>
      </c>
    </row>
    <row r="95" spans="1:11" ht="12.75">
      <c r="A95" s="2" t="s">
        <v>176</v>
      </c>
      <c r="B95" s="2" t="s">
        <v>177</v>
      </c>
      <c r="C95" s="3">
        <v>55.39</v>
      </c>
      <c r="D95" s="3">
        <v>2272365.7</v>
      </c>
      <c r="E95" s="3">
        <v>41024.84</v>
      </c>
      <c r="F95" s="7">
        <v>38817</v>
      </c>
      <c r="G95" s="7">
        <f t="shared" si="4"/>
        <v>2207.8399999999965</v>
      </c>
      <c r="H95" s="8">
        <f t="shared" si="5"/>
        <v>0.05687817193497685</v>
      </c>
      <c r="I95">
        <v>55.9</v>
      </c>
      <c r="J95" s="3">
        <f t="shared" si="6"/>
        <v>-0.509999999999998</v>
      </c>
      <c r="K95" s="8">
        <f t="shared" si="7"/>
        <v>-0.009123434704830019</v>
      </c>
    </row>
    <row r="96" spans="1:11" ht="12.75">
      <c r="A96" s="2" t="s">
        <v>178</v>
      </c>
      <c r="B96" s="2" t="s">
        <v>179</v>
      </c>
      <c r="C96" s="3">
        <v>41.72</v>
      </c>
      <c r="D96" s="3">
        <v>1881039.93</v>
      </c>
      <c r="E96" s="3">
        <v>45087.25</v>
      </c>
      <c r="F96" s="7">
        <v>45228</v>
      </c>
      <c r="G96" s="7">
        <f t="shared" si="4"/>
        <v>-140.75</v>
      </c>
      <c r="H96" s="8">
        <f t="shared" si="5"/>
        <v>-0.0031120102591315115</v>
      </c>
      <c r="I96">
        <v>41.58</v>
      </c>
      <c r="J96" s="3">
        <f t="shared" si="6"/>
        <v>0.14000000000000057</v>
      </c>
      <c r="K96" s="8">
        <f t="shared" si="7"/>
        <v>0.0033670033670033807</v>
      </c>
    </row>
    <row r="97" spans="1:11" ht="12.75">
      <c r="A97" s="2" t="s">
        <v>180</v>
      </c>
      <c r="B97" s="2" t="s">
        <v>181</v>
      </c>
      <c r="C97" s="3">
        <v>300.48</v>
      </c>
      <c r="D97" s="3">
        <v>13353433.39</v>
      </c>
      <c r="E97" s="3">
        <v>44440.34</v>
      </c>
      <c r="F97" s="7">
        <v>44659</v>
      </c>
      <c r="G97" s="7">
        <f t="shared" si="4"/>
        <v>-218.6600000000035</v>
      </c>
      <c r="H97" s="8">
        <f t="shared" si="5"/>
        <v>-0.0048962135291879235</v>
      </c>
      <c r="I97">
        <v>297.85</v>
      </c>
      <c r="J97" s="3">
        <f t="shared" si="6"/>
        <v>2.6299999999999955</v>
      </c>
      <c r="K97" s="8">
        <f t="shared" si="7"/>
        <v>0.008829947960382728</v>
      </c>
    </row>
    <row r="98" spans="1:11" ht="12.75">
      <c r="A98" s="2" t="s">
        <v>182</v>
      </c>
      <c r="B98" s="2" t="s">
        <v>183</v>
      </c>
      <c r="C98" s="3">
        <v>58.21</v>
      </c>
      <c r="D98" s="3">
        <v>2538122.59</v>
      </c>
      <c r="E98" s="3">
        <v>43602.86</v>
      </c>
      <c r="F98" s="7">
        <v>43500</v>
      </c>
      <c r="G98" s="7">
        <f t="shared" si="4"/>
        <v>102.86000000000058</v>
      </c>
      <c r="H98" s="8">
        <f t="shared" si="5"/>
        <v>0.002364597701149439</v>
      </c>
      <c r="I98">
        <v>57.2</v>
      </c>
      <c r="J98" s="3">
        <f t="shared" si="6"/>
        <v>1.009999999999998</v>
      </c>
      <c r="K98" s="8">
        <f t="shared" si="7"/>
        <v>0.01765734265734262</v>
      </c>
    </row>
    <row r="99" spans="1:11" ht="12.75">
      <c r="A99" s="2" t="s">
        <v>184</v>
      </c>
      <c r="B99" s="2" t="s">
        <v>185</v>
      </c>
      <c r="C99" s="3">
        <v>247.82</v>
      </c>
      <c r="D99" s="3">
        <v>10884396.33</v>
      </c>
      <c r="E99" s="3">
        <v>43920.57</v>
      </c>
      <c r="F99" s="7">
        <v>43077</v>
      </c>
      <c r="G99" s="7">
        <f t="shared" si="4"/>
        <v>843.5699999999997</v>
      </c>
      <c r="H99" s="8">
        <f t="shared" si="5"/>
        <v>0.019582840030642795</v>
      </c>
      <c r="I99">
        <v>244.52</v>
      </c>
      <c r="J99" s="3">
        <f t="shared" si="6"/>
        <v>3.299999999999983</v>
      </c>
      <c r="K99" s="8">
        <f t="shared" si="7"/>
        <v>0.013495828562080741</v>
      </c>
    </row>
    <row r="100" spans="1:11" ht="12.75">
      <c r="A100" s="2" t="s">
        <v>186</v>
      </c>
      <c r="B100" s="2" t="s">
        <v>187</v>
      </c>
      <c r="C100" s="3">
        <v>212.35</v>
      </c>
      <c r="D100" s="3">
        <v>9381945.74</v>
      </c>
      <c r="E100" s="3">
        <v>44181.52</v>
      </c>
      <c r="F100" s="7">
        <v>43187</v>
      </c>
      <c r="G100" s="7">
        <f t="shared" si="4"/>
        <v>994.5199999999968</v>
      </c>
      <c r="H100" s="8">
        <f t="shared" si="5"/>
        <v>0.02302822608655375</v>
      </c>
      <c r="I100">
        <v>205.54</v>
      </c>
      <c r="J100" s="3">
        <f t="shared" si="6"/>
        <v>6.810000000000002</v>
      </c>
      <c r="K100" s="8">
        <f t="shared" si="7"/>
        <v>0.033132237034153945</v>
      </c>
    </row>
    <row r="101" spans="1:11" ht="12.75">
      <c r="A101" s="2" t="s">
        <v>188</v>
      </c>
      <c r="B101" s="2" t="s">
        <v>189</v>
      </c>
      <c r="C101" s="3">
        <v>72.05</v>
      </c>
      <c r="D101" s="3">
        <v>2791429.47</v>
      </c>
      <c r="E101" s="3">
        <v>38742.95</v>
      </c>
      <c r="F101" s="7">
        <v>38468</v>
      </c>
      <c r="G101" s="7">
        <f t="shared" si="4"/>
        <v>274.9499999999971</v>
      </c>
      <c r="H101" s="8">
        <f t="shared" si="5"/>
        <v>0.007147499220130942</v>
      </c>
      <c r="I101">
        <v>69.71</v>
      </c>
      <c r="J101" s="3">
        <f t="shared" si="6"/>
        <v>2.3400000000000034</v>
      </c>
      <c r="K101" s="8">
        <f t="shared" si="7"/>
        <v>0.033567637354755465</v>
      </c>
    </row>
    <row r="102" spans="1:11" ht="12.75">
      <c r="A102" s="2" t="s">
        <v>190</v>
      </c>
      <c r="B102" s="2" t="s">
        <v>191</v>
      </c>
      <c r="C102" s="3">
        <v>227.45</v>
      </c>
      <c r="D102" s="3">
        <v>9832065.48</v>
      </c>
      <c r="E102" s="3">
        <v>43227.37</v>
      </c>
      <c r="F102" s="7">
        <v>41108</v>
      </c>
      <c r="G102" s="7">
        <f t="shared" si="4"/>
        <v>2119.3700000000026</v>
      </c>
      <c r="H102" s="8">
        <f t="shared" si="5"/>
        <v>0.05155614478933547</v>
      </c>
      <c r="I102">
        <v>233.95</v>
      </c>
      <c r="J102" s="3">
        <f t="shared" si="6"/>
        <v>-6.5</v>
      </c>
      <c r="K102" s="8">
        <f t="shared" si="7"/>
        <v>-0.027783714468903615</v>
      </c>
    </row>
    <row r="103" spans="1:11" ht="12.75">
      <c r="A103" s="2" t="s">
        <v>192</v>
      </c>
      <c r="B103" s="2" t="s">
        <v>193</v>
      </c>
      <c r="C103" s="3">
        <v>44.82</v>
      </c>
      <c r="D103" s="3">
        <v>1892859.81</v>
      </c>
      <c r="E103" s="3">
        <v>42232.48</v>
      </c>
      <c r="F103" s="7">
        <v>40380</v>
      </c>
      <c r="G103" s="7">
        <f t="shared" si="4"/>
        <v>1852.4800000000032</v>
      </c>
      <c r="H103" s="8">
        <f t="shared" si="5"/>
        <v>0.0458761763249134</v>
      </c>
      <c r="I103">
        <v>42.77</v>
      </c>
      <c r="J103" s="3">
        <f t="shared" si="6"/>
        <v>2.049999999999997</v>
      </c>
      <c r="K103" s="8">
        <f t="shared" si="7"/>
        <v>0.047930792611643604</v>
      </c>
    </row>
    <row r="104" spans="1:11" ht="12.75">
      <c r="A104" s="2" t="s">
        <v>194</v>
      </c>
      <c r="B104" s="2" t="s">
        <v>195</v>
      </c>
      <c r="C104" s="3">
        <v>79.13</v>
      </c>
      <c r="D104" s="3">
        <v>3381414.65</v>
      </c>
      <c r="E104" s="3">
        <v>42732.4</v>
      </c>
      <c r="F104" s="7">
        <v>42765</v>
      </c>
      <c r="G104" s="7">
        <f t="shared" si="4"/>
        <v>-32.599999999998545</v>
      </c>
      <c r="H104" s="8">
        <f t="shared" si="5"/>
        <v>-0.0007623056237577118</v>
      </c>
      <c r="I104">
        <v>82</v>
      </c>
      <c r="J104" s="3">
        <f t="shared" si="6"/>
        <v>-2.8700000000000045</v>
      </c>
      <c r="K104" s="8">
        <f t="shared" si="7"/>
        <v>-0.03500000000000006</v>
      </c>
    </row>
    <row r="105" spans="1:11" ht="12.75">
      <c r="A105" s="2" t="s">
        <v>196</v>
      </c>
      <c r="B105" s="2" t="s">
        <v>197</v>
      </c>
      <c r="C105" s="3">
        <v>75.62</v>
      </c>
      <c r="D105" s="3">
        <v>3475236.18</v>
      </c>
      <c r="E105" s="3">
        <v>45956.57</v>
      </c>
      <c r="F105" s="7">
        <v>42768</v>
      </c>
      <c r="G105" s="7">
        <f t="shared" si="4"/>
        <v>3188.5699999999997</v>
      </c>
      <c r="H105" s="8">
        <f t="shared" si="5"/>
        <v>0.07455504115226337</v>
      </c>
      <c r="I105">
        <v>73.57</v>
      </c>
      <c r="J105" s="3">
        <f t="shared" si="6"/>
        <v>2.0500000000000114</v>
      </c>
      <c r="K105" s="8">
        <f t="shared" si="7"/>
        <v>0.027864618730460942</v>
      </c>
    </row>
    <row r="106" spans="1:11" ht="12.75">
      <c r="A106" s="2" t="s">
        <v>198</v>
      </c>
      <c r="B106" s="2" t="s">
        <v>199</v>
      </c>
      <c r="C106" s="3">
        <v>59.69</v>
      </c>
      <c r="D106" s="3">
        <v>2486965.59</v>
      </c>
      <c r="E106" s="3">
        <v>41664.69</v>
      </c>
      <c r="F106" s="7">
        <v>40647</v>
      </c>
      <c r="G106" s="7">
        <f t="shared" si="4"/>
        <v>1017.6900000000023</v>
      </c>
      <c r="H106" s="8">
        <f t="shared" si="5"/>
        <v>0.025037272123403998</v>
      </c>
      <c r="I106">
        <v>56.71</v>
      </c>
      <c r="J106" s="3">
        <f t="shared" si="6"/>
        <v>2.979999999999997</v>
      </c>
      <c r="K106" s="8">
        <f t="shared" si="7"/>
        <v>0.052548051490036975</v>
      </c>
    </row>
    <row r="107" spans="1:11" ht="12.75">
      <c r="A107" s="2" t="s">
        <v>200</v>
      </c>
      <c r="B107" s="2" t="s">
        <v>201</v>
      </c>
      <c r="C107" s="3">
        <v>175.61</v>
      </c>
      <c r="D107" s="3">
        <v>7905025.57</v>
      </c>
      <c r="E107" s="3">
        <v>45014.67</v>
      </c>
      <c r="F107" s="7">
        <v>44208</v>
      </c>
      <c r="G107" s="7">
        <f t="shared" si="4"/>
        <v>806.6699999999983</v>
      </c>
      <c r="H107" s="8">
        <f t="shared" si="5"/>
        <v>0.018247149837133513</v>
      </c>
      <c r="I107">
        <v>179.49</v>
      </c>
      <c r="J107" s="3">
        <f t="shared" si="6"/>
        <v>-3.8799999999999955</v>
      </c>
      <c r="K107" s="8">
        <f t="shared" si="7"/>
        <v>-0.021616803164521674</v>
      </c>
    </row>
    <row r="108" spans="1:11" ht="12.75">
      <c r="A108" s="2" t="s">
        <v>202</v>
      </c>
      <c r="B108" s="2" t="s">
        <v>203</v>
      </c>
      <c r="C108" s="3">
        <v>32.05</v>
      </c>
      <c r="D108" s="3">
        <v>1232495.82</v>
      </c>
      <c r="E108" s="3">
        <v>38455.41</v>
      </c>
      <c r="F108" s="7">
        <v>38246</v>
      </c>
      <c r="G108" s="7">
        <f t="shared" si="4"/>
        <v>209.4100000000035</v>
      </c>
      <c r="H108" s="8">
        <f t="shared" si="5"/>
        <v>0.005475343826805509</v>
      </c>
      <c r="I108">
        <v>33</v>
      </c>
      <c r="J108" s="3">
        <f t="shared" si="6"/>
        <v>-0.9500000000000028</v>
      </c>
      <c r="K108" s="8">
        <f t="shared" si="7"/>
        <v>-0.028787878787878873</v>
      </c>
    </row>
    <row r="109" spans="1:11" ht="12.75">
      <c r="A109" s="2" t="s">
        <v>204</v>
      </c>
      <c r="B109" s="2" t="s">
        <v>205</v>
      </c>
      <c r="C109" s="3">
        <v>49.39</v>
      </c>
      <c r="D109" s="3">
        <v>2052382.51</v>
      </c>
      <c r="E109" s="3">
        <v>41554.62</v>
      </c>
      <c r="F109" s="7">
        <v>39227</v>
      </c>
      <c r="G109" s="7">
        <f t="shared" si="4"/>
        <v>2327.6200000000026</v>
      </c>
      <c r="H109" s="8">
        <f t="shared" si="5"/>
        <v>0.059337191220333</v>
      </c>
      <c r="I109">
        <v>49.12</v>
      </c>
      <c r="J109" s="3">
        <f t="shared" si="6"/>
        <v>0.2700000000000031</v>
      </c>
      <c r="K109" s="8">
        <f t="shared" si="7"/>
        <v>0.005496742671009836</v>
      </c>
    </row>
    <row r="110" spans="1:11" ht="12.75">
      <c r="A110" s="2" t="s">
        <v>206</v>
      </c>
      <c r="B110" s="2" t="s">
        <v>207</v>
      </c>
      <c r="C110" s="3">
        <v>63.42</v>
      </c>
      <c r="D110" s="3">
        <v>2581617.54</v>
      </c>
      <c r="E110" s="3">
        <v>40706.68</v>
      </c>
      <c r="F110" s="7">
        <v>40571</v>
      </c>
      <c r="G110" s="7">
        <f t="shared" si="4"/>
        <v>135.6800000000003</v>
      </c>
      <c r="H110" s="8">
        <f t="shared" si="5"/>
        <v>0.0033442606788099947</v>
      </c>
      <c r="I110">
        <v>65.97</v>
      </c>
      <c r="J110" s="3">
        <f t="shared" si="6"/>
        <v>-2.549999999999997</v>
      </c>
      <c r="K110" s="8">
        <f t="shared" si="7"/>
        <v>-0.03865393360618459</v>
      </c>
    </row>
    <row r="111" spans="1:11" ht="12.75">
      <c r="A111" s="2" t="s">
        <v>208</v>
      </c>
      <c r="B111" s="2" t="s">
        <v>209</v>
      </c>
      <c r="C111" s="3">
        <v>148.04</v>
      </c>
      <c r="D111" s="3">
        <v>6791581.24</v>
      </c>
      <c r="E111" s="3">
        <v>45876.66</v>
      </c>
      <c r="F111" s="7">
        <v>44518</v>
      </c>
      <c r="G111" s="7">
        <f t="shared" si="4"/>
        <v>1358.6600000000035</v>
      </c>
      <c r="H111" s="8">
        <f t="shared" si="5"/>
        <v>0.03051934049148667</v>
      </c>
      <c r="I111">
        <v>148.05</v>
      </c>
      <c r="J111" s="3">
        <f t="shared" si="6"/>
        <v>-0.010000000000019327</v>
      </c>
      <c r="K111" s="8">
        <f t="shared" si="7"/>
        <v>-6.754474839594277E-05</v>
      </c>
    </row>
    <row r="112" spans="1:11" ht="12.75">
      <c r="A112" s="2" t="s">
        <v>210</v>
      </c>
      <c r="B112" s="2" t="s">
        <v>211</v>
      </c>
      <c r="C112" s="3">
        <v>215.47</v>
      </c>
      <c r="D112" s="3">
        <v>9316572.08</v>
      </c>
      <c r="E112" s="3">
        <v>43238.37</v>
      </c>
      <c r="F112" s="7">
        <v>42211</v>
      </c>
      <c r="G112" s="7">
        <f t="shared" si="4"/>
        <v>1027.3700000000026</v>
      </c>
      <c r="H112" s="8">
        <f t="shared" si="5"/>
        <v>0.024338916396200106</v>
      </c>
      <c r="I112">
        <v>204.09</v>
      </c>
      <c r="J112" s="3">
        <f t="shared" si="6"/>
        <v>11.379999999999995</v>
      </c>
      <c r="K112" s="8">
        <f t="shared" si="7"/>
        <v>0.055759713851732055</v>
      </c>
    </row>
    <row r="113" spans="1:11" ht="12.75">
      <c r="A113" s="2" t="s">
        <v>212</v>
      </c>
      <c r="B113" s="2" t="s">
        <v>213</v>
      </c>
      <c r="C113" s="3">
        <v>30.76</v>
      </c>
      <c r="D113" s="3">
        <v>1208770.03</v>
      </c>
      <c r="E113" s="3">
        <v>39296.82</v>
      </c>
      <c r="F113" s="7">
        <v>38515</v>
      </c>
      <c r="G113" s="7">
        <f t="shared" si="4"/>
        <v>781.8199999999997</v>
      </c>
      <c r="H113" s="8">
        <f t="shared" si="5"/>
        <v>0.020299104245099304</v>
      </c>
      <c r="I113">
        <v>29.93</v>
      </c>
      <c r="J113" s="3">
        <f t="shared" si="6"/>
        <v>0.8300000000000018</v>
      </c>
      <c r="K113" s="8">
        <f t="shared" si="7"/>
        <v>0.027731373204143064</v>
      </c>
    </row>
    <row r="114" spans="1:11" ht="12.75">
      <c r="A114" s="2" t="s">
        <v>214</v>
      </c>
      <c r="B114" s="2" t="s">
        <v>215</v>
      </c>
      <c r="C114" s="3">
        <v>110.95</v>
      </c>
      <c r="D114" s="3">
        <v>4726226.83</v>
      </c>
      <c r="E114" s="3">
        <v>42597.81</v>
      </c>
      <c r="F114" s="7">
        <v>42319</v>
      </c>
      <c r="G114" s="7">
        <f t="shared" si="4"/>
        <v>278.8099999999977</v>
      </c>
      <c r="H114" s="8">
        <f t="shared" si="5"/>
        <v>0.006588293674236104</v>
      </c>
      <c r="I114">
        <v>104.89</v>
      </c>
      <c r="J114" s="3">
        <f t="shared" si="6"/>
        <v>6.060000000000002</v>
      </c>
      <c r="K114" s="8">
        <f t="shared" si="7"/>
        <v>0.05777481170750312</v>
      </c>
    </row>
    <row r="115" spans="1:11" ht="12.75">
      <c r="A115" s="2" t="s">
        <v>216</v>
      </c>
      <c r="B115" s="2" t="s">
        <v>217</v>
      </c>
      <c r="C115" s="3">
        <v>34.67</v>
      </c>
      <c r="D115" s="3">
        <v>1518133.3</v>
      </c>
      <c r="E115" s="3">
        <v>43788.1</v>
      </c>
      <c r="F115" s="7">
        <v>43291</v>
      </c>
      <c r="G115" s="7">
        <f t="shared" si="4"/>
        <v>497.09999999999854</v>
      </c>
      <c r="H115" s="8">
        <f t="shared" si="5"/>
        <v>0.011482756231087259</v>
      </c>
      <c r="I115">
        <v>44.03</v>
      </c>
      <c r="J115" s="3">
        <f t="shared" si="6"/>
        <v>-9.36</v>
      </c>
      <c r="K115" s="8">
        <f t="shared" si="7"/>
        <v>-0.21258233022938902</v>
      </c>
    </row>
    <row r="116" spans="1:11" ht="12.75">
      <c r="A116" s="2" t="s">
        <v>218</v>
      </c>
      <c r="B116" s="2" t="s">
        <v>219</v>
      </c>
      <c r="C116" s="3">
        <v>69.09</v>
      </c>
      <c r="D116" s="3">
        <v>2703721.81</v>
      </c>
      <c r="E116" s="3">
        <v>39133.33</v>
      </c>
      <c r="F116" s="7">
        <v>39033</v>
      </c>
      <c r="G116" s="7">
        <f t="shared" si="4"/>
        <v>100.33000000000175</v>
      </c>
      <c r="H116" s="8">
        <f t="shared" si="5"/>
        <v>0.002570389157892085</v>
      </c>
      <c r="I116">
        <v>70.2</v>
      </c>
      <c r="J116" s="3">
        <f t="shared" si="6"/>
        <v>-1.1099999999999994</v>
      </c>
      <c r="K116" s="8">
        <f t="shared" si="7"/>
        <v>-0.015811965811965804</v>
      </c>
    </row>
    <row r="117" spans="1:11" ht="12.75">
      <c r="A117" s="2" t="s">
        <v>220</v>
      </c>
      <c r="B117" s="2" t="s">
        <v>221</v>
      </c>
      <c r="C117" s="3">
        <v>44.39</v>
      </c>
      <c r="D117" s="3">
        <v>1720374.06</v>
      </c>
      <c r="E117" s="3">
        <v>38755.89</v>
      </c>
      <c r="F117" s="7">
        <v>38354</v>
      </c>
      <c r="G117" s="7">
        <f t="shared" si="4"/>
        <v>401.8899999999994</v>
      </c>
      <c r="H117" s="8">
        <f t="shared" si="5"/>
        <v>0.010478437711842295</v>
      </c>
      <c r="I117">
        <v>45.14</v>
      </c>
      <c r="J117" s="3">
        <f t="shared" si="6"/>
        <v>-0.75</v>
      </c>
      <c r="K117" s="8">
        <f t="shared" si="7"/>
        <v>-0.016614975631369072</v>
      </c>
    </row>
    <row r="118" spans="1:11" ht="12.75">
      <c r="A118" s="2" t="s">
        <v>222</v>
      </c>
      <c r="B118" s="2" t="s">
        <v>223</v>
      </c>
      <c r="C118" s="3">
        <v>74.55</v>
      </c>
      <c r="D118" s="3">
        <v>2993731.26</v>
      </c>
      <c r="E118" s="3">
        <v>40157.36</v>
      </c>
      <c r="F118" s="7">
        <v>39846</v>
      </c>
      <c r="G118" s="7">
        <f t="shared" si="4"/>
        <v>311.3600000000006</v>
      </c>
      <c r="H118" s="8">
        <f t="shared" si="5"/>
        <v>0.007814084224263428</v>
      </c>
      <c r="I118">
        <v>73.53</v>
      </c>
      <c r="J118" s="3">
        <f t="shared" si="6"/>
        <v>1.019999999999996</v>
      </c>
      <c r="K118" s="8">
        <f t="shared" si="7"/>
        <v>0.013871889024887746</v>
      </c>
    </row>
    <row r="119" spans="1:11" ht="12.75">
      <c r="A119" s="2" t="s">
        <v>224</v>
      </c>
      <c r="B119" s="2" t="s">
        <v>225</v>
      </c>
      <c r="C119" s="3">
        <v>44.23</v>
      </c>
      <c r="D119" s="3">
        <v>1850755.44</v>
      </c>
      <c r="E119" s="3">
        <v>41843.89</v>
      </c>
      <c r="F119" s="7">
        <v>38220</v>
      </c>
      <c r="G119" s="7">
        <f t="shared" si="4"/>
        <v>3623.8899999999994</v>
      </c>
      <c r="H119" s="8">
        <f t="shared" si="5"/>
        <v>0.09481658817373101</v>
      </c>
      <c r="I119">
        <v>46.31</v>
      </c>
      <c r="J119" s="3">
        <f t="shared" si="6"/>
        <v>-2.0800000000000054</v>
      </c>
      <c r="K119" s="8">
        <f t="shared" si="7"/>
        <v>-0.04491470524724693</v>
      </c>
    </row>
    <row r="120" spans="1:11" ht="12.75">
      <c r="A120" s="2" t="s">
        <v>226</v>
      </c>
      <c r="B120" s="2" t="s">
        <v>227</v>
      </c>
      <c r="C120" s="3">
        <v>130.15</v>
      </c>
      <c r="D120" s="3">
        <v>5283469.71</v>
      </c>
      <c r="E120" s="3">
        <v>40595.23</v>
      </c>
      <c r="F120" s="7">
        <v>38854</v>
      </c>
      <c r="G120" s="7">
        <f t="shared" si="4"/>
        <v>1741.2300000000032</v>
      </c>
      <c r="H120" s="8">
        <f t="shared" si="5"/>
        <v>0.04481469089411652</v>
      </c>
      <c r="I120">
        <v>136.38</v>
      </c>
      <c r="J120" s="3">
        <f t="shared" si="6"/>
        <v>-6.22999999999999</v>
      </c>
      <c r="K120" s="8">
        <f t="shared" si="7"/>
        <v>-0.045681184924475655</v>
      </c>
    </row>
    <row r="121" spans="1:11" ht="12.75">
      <c r="A121" s="2" t="s">
        <v>228</v>
      </c>
      <c r="B121" s="2" t="s">
        <v>229</v>
      </c>
      <c r="C121" s="3">
        <v>67.71</v>
      </c>
      <c r="D121" s="3">
        <v>2739068.93</v>
      </c>
      <c r="E121" s="3">
        <v>40452.95</v>
      </c>
      <c r="F121" s="7">
        <v>39046</v>
      </c>
      <c r="G121" s="7">
        <f t="shared" si="4"/>
        <v>1406.949999999997</v>
      </c>
      <c r="H121" s="8">
        <f t="shared" si="5"/>
        <v>0.036033140398504256</v>
      </c>
      <c r="I121">
        <v>71.94</v>
      </c>
      <c r="J121" s="3">
        <f t="shared" si="6"/>
        <v>-4.230000000000004</v>
      </c>
      <c r="K121" s="8">
        <f t="shared" si="7"/>
        <v>-0.0587989991659717</v>
      </c>
    </row>
    <row r="122" spans="1:12" ht="12.75">
      <c r="A122" s="2" t="s">
        <v>230</v>
      </c>
      <c r="B122" s="2" t="s">
        <v>231</v>
      </c>
      <c r="C122" s="3">
        <v>137.14</v>
      </c>
      <c r="D122" s="3">
        <v>6520294.6</v>
      </c>
      <c r="E122" s="3">
        <v>47544.81</v>
      </c>
      <c r="F122" s="7">
        <v>44792</v>
      </c>
      <c r="G122" s="7">
        <f t="shared" si="4"/>
        <v>2752.8099999999977</v>
      </c>
      <c r="H122" s="8">
        <f t="shared" si="5"/>
        <v>0.06145762636185028</v>
      </c>
      <c r="I122">
        <v>166.38</v>
      </c>
      <c r="J122" s="3">
        <f t="shared" si="6"/>
        <v>-29.24000000000001</v>
      </c>
      <c r="K122" s="8">
        <f t="shared" si="7"/>
        <v>-0.1757422767159515</v>
      </c>
      <c r="L122" t="s">
        <v>514</v>
      </c>
    </row>
    <row r="123" spans="1:11" ht="12.75">
      <c r="A123" s="2" t="s">
        <v>232</v>
      </c>
      <c r="B123" s="2" t="s">
        <v>233</v>
      </c>
      <c r="C123" s="3">
        <v>389.84</v>
      </c>
      <c r="D123" s="3">
        <v>20456963.93</v>
      </c>
      <c r="E123" s="3">
        <v>52475.28</v>
      </c>
      <c r="F123" s="7">
        <v>48341</v>
      </c>
      <c r="G123" s="7">
        <f t="shared" si="4"/>
        <v>4134.279999999999</v>
      </c>
      <c r="H123" s="8">
        <f t="shared" si="5"/>
        <v>0.08552326182743425</v>
      </c>
      <c r="I123">
        <v>415.17</v>
      </c>
      <c r="J123" s="3">
        <f t="shared" si="6"/>
        <v>-25.33000000000004</v>
      </c>
      <c r="K123" s="8">
        <f t="shared" si="7"/>
        <v>-0.06101115205819312</v>
      </c>
    </row>
    <row r="124" spans="1:11" ht="12.75">
      <c r="A124" s="2" t="s">
        <v>234</v>
      </c>
      <c r="B124" s="2" t="s">
        <v>235</v>
      </c>
      <c r="C124" s="3">
        <v>221.55</v>
      </c>
      <c r="D124" s="3">
        <v>11649358.68</v>
      </c>
      <c r="E124" s="3">
        <v>52581.17</v>
      </c>
      <c r="F124" s="7">
        <v>51663</v>
      </c>
      <c r="G124" s="7">
        <f t="shared" si="4"/>
        <v>918.1699999999983</v>
      </c>
      <c r="H124" s="8">
        <f t="shared" si="5"/>
        <v>0.01777229351760444</v>
      </c>
      <c r="I124">
        <v>226.47</v>
      </c>
      <c r="J124" s="3">
        <f t="shared" si="6"/>
        <v>-4.9199999999999875</v>
      </c>
      <c r="K124" s="8">
        <f t="shared" si="7"/>
        <v>-0.02172473175254995</v>
      </c>
    </row>
    <row r="125" spans="1:11" ht="12.75">
      <c r="A125" s="2" t="s">
        <v>236</v>
      </c>
      <c r="B125" s="2" t="s">
        <v>237</v>
      </c>
      <c r="C125" s="3">
        <v>230.2</v>
      </c>
      <c r="D125" s="3">
        <v>11866513.79</v>
      </c>
      <c r="E125" s="3">
        <v>51548.71</v>
      </c>
      <c r="F125" s="7">
        <v>50342</v>
      </c>
      <c r="G125" s="7">
        <f t="shared" si="4"/>
        <v>1206.7099999999991</v>
      </c>
      <c r="H125" s="8">
        <f t="shared" si="5"/>
        <v>0.023970243534225878</v>
      </c>
      <c r="I125">
        <v>225.93</v>
      </c>
      <c r="J125" s="3">
        <f t="shared" si="6"/>
        <v>4.269999999999982</v>
      </c>
      <c r="K125" s="8">
        <f t="shared" si="7"/>
        <v>0.018899659186473607</v>
      </c>
    </row>
    <row r="126" spans="1:11" ht="12.75">
      <c r="A126" s="2" t="s">
        <v>238</v>
      </c>
      <c r="B126" s="2" t="s">
        <v>239</v>
      </c>
      <c r="C126" s="3">
        <v>179.07</v>
      </c>
      <c r="D126" s="3">
        <v>8235010.6</v>
      </c>
      <c r="E126" s="3">
        <v>45987.66</v>
      </c>
      <c r="F126" s="7">
        <v>44143</v>
      </c>
      <c r="G126" s="7">
        <f t="shared" si="4"/>
        <v>1844.6600000000035</v>
      </c>
      <c r="H126" s="8">
        <f t="shared" si="5"/>
        <v>0.0417882790023334</v>
      </c>
      <c r="I126">
        <v>171.08</v>
      </c>
      <c r="J126" s="3">
        <f t="shared" si="6"/>
        <v>7.989999999999981</v>
      </c>
      <c r="K126" s="8">
        <f t="shared" si="7"/>
        <v>0.046703296703296586</v>
      </c>
    </row>
    <row r="127" spans="1:11" ht="12.75">
      <c r="A127" s="2" t="s">
        <v>240</v>
      </c>
      <c r="B127" s="2" t="s">
        <v>241</v>
      </c>
      <c r="C127" s="3">
        <v>93</v>
      </c>
      <c r="D127" s="3">
        <v>3961124.24</v>
      </c>
      <c r="E127" s="3">
        <v>42592.73</v>
      </c>
      <c r="F127" s="7">
        <v>42972</v>
      </c>
      <c r="G127" s="7">
        <f t="shared" si="4"/>
        <v>-379.2699999999968</v>
      </c>
      <c r="H127" s="8">
        <f t="shared" si="5"/>
        <v>-0.008825979707716577</v>
      </c>
      <c r="I127">
        <v>87.67</v>
      </c>
      <c r="J127" s="3">
        <f t="shared" si="6"/>
        <v>5.329999999999998</v>
      </c>
      <c r="K127" s="8">
        <f t="shared" si="7"/>
        <v>0.06079616744610469</v>
      </c>
    </row>
    <row r="128" spans="1:11" ht="12.75">
      <c r="A128" s="2" t="s">
        <v>242</v>
      </c>
      <c r="B128" s="2" t="s">
        <v>243</v>
      </c>
      <c r="C128" s="3">
        <v>52.26</v>
      </c>
      <c r="D128" s="3">
        <v>2161803.86</v>
      </c>
      <c r="E128" s="3">
        <v>41366.32</v>
      </c>
      <c r="F128" s="7">
        <v>39714</v>
      </c>
      <c r="G128" s="7">
        <f t="shared" si="4"/>
        <v>1652.3199999999997</v>
      </c>
      <c r="H128" s="8">
        <f t="shared" si="5"/>
        <v>0.04160547917610918</v>
      </c>
      <c r="I128">
        <v>50.74</v>
      </c>
      <c r="J128" s="3">
        <f t="shared" si="6"/>
        <v>1.519999999999996</v>
      </c>
      <c r="K128" s="8">
        <f t="shared" si="7"/>
        <v>0.029956641702798503</v>
      </c>
    </row>
    <row r="129" spans="1:11" ht="12.75">
      <c r="A129" s="2" t="s">
        <v>244</v>
      </c>
      <c r="B129" s="2" t="s">
        <v>245</v>
      </c>
      <c r="C129" s="3">
        <v>32.15</v>
      </c>
      <c r="D129" s="3">
        <v>1275173.21</v>
      </c>
      <c r="E129" s="3">
        <v>39663.24</v>
      </c>
      <c r="F129" s="7">
        <v>39594</v>
      </c>
      <c r="G129" s="7">
        <f t="shared" si="4"/>
        <v>69.23999999999796</v>
      </c>
      <c r="H129" s="8">
        <f t="shared" si="5"/>
        <v>0.0017487498105773088</v>
      </c>
      <c r="I129">
        <v>32.89</v>
      </c>
      <c r="J129" s="3">
        <f t="shared" si="6"/>
        <v>-0.740000000000002</v>
      </c>
      <c r="K129" s="8">
        <f t="shared" si="7"/>
        <v>-0.0224992398905443</v>
      </c>
    </row>
    <row r="130" spans="1:11" ht="12.75">
      <c r="A130" s="2" t="s">
        <v>246</v>
      </c>
      <c r="B130" s="2" t="s">
        <v>247</v>
      </c>
      <c r="C130" s="3">
        <v>80.93</v>
      </c>
      <c r="D130" s="3">
        <v>3230633.03</v>
      </c>
      <c r="E130" s="3">
        <v>39918.86</v>
      </c>
      <c r="F130" s="7">
        <v>38155</v>
      </c>
      <c r="G130" s="7">
        <f t="shared" si="4"/>
        <v>1763.8600000000006</v>
      </c>
      <c r="H130" s="8">
        <f t="shared" si="5"/>
        <v>0.04622880356440835</v>
      </c>
      <c r="I130">
        <v>87.03</v>
      </c>
      <c r="J130" s="3">
        <f t="shared" si="6"/>
        <v>-6.099999999999994</v>
      </c>
      <c r="K130" s="8">
        <f t="shared" si="7"/>
        <v>-0.07009077329656434</v>
      </c>
    </row>
    <row r="131" spans="1:11" ht="12.75">
      <c r="A131" s="2" t="s">
        <v>248</v>
      </c>
      <c r="B131" s="2" t="s">
        <v>249</v>
      </c>
      <c r="C131" s="3">
        <v>91.72</v>
      </c>
      <c r="D131" s="3">
        <v>3344693.93</v>
      </c>
      <c r="E131" s="3">
        <v>36466.35</v>
      </c>
      <c r="F131" s="7">
        <v>39936</v>
      </c>
      <c r="G131" s="7">
        <f t="shared" si="4"/>
        <v>-3469.6500000000015</v>
      </c>
      <c r="H131" s="8">
        <f t="shared" si="5"/>
        <v>-0.08688025841346157</v>
      </c>
      <c r="I131">
        <v>79.71</v>
      </c>
      <c r="J131" s="3">
        <f t="shared" si="6"/>
        <v>12.010000000000005</v>
      </c>
      <c r="K131" s="8">
        <f t="shared" si="7"/>
        <v>0.15067118303851468</v>
      </c>
    </row>
    <row r="132" spans="1:11" ht="12.75">
      <c r="A132" s="2" t="s">
        <v>250</v>
      </c>
      <c r="B132" s="2" t="s">
        <v>251</v>
      </c>
      <c r="C132" s="3">
        <v>47.26</v>
      </c>
      <c r="D132" s="3">
        <v>1956459.83</v>
      </c>
      <c r="E132" s="3">
        <v>41397.8</v>
      </c>
      <c r="F132" s="7">
        <v>41034</v>
      </c>
      <c r="G132" s="7">
        <f t="shared" si="4"/>
        <v>363.8000000000029</v>
      </c>
      <c r="H132" s="8">
        <f t="shared" si="5"/>
        <v>0.008865818589462468</v>
      </c>
      <c r="I132">
        <v>45.63</v>
      </c>
      <c r="J132" s="3">
        <f t="shared" si="6"/>
        <v>1.6299999999999955</v>
      </c>
      <c r="K132" s="8">
        <f t="shared" si="7"/>
        <v>0.035722112645189465</v>
      </c>
    </row>
    <row r="133" spans="1:11" ht="12.75">
      <c r="A133" s="2" t="s">
        <v>252</v>
      </c>
      <c r="B133" s="2" t="s">
        <v>253</v>
      </c>
      <c r="C133" s="3">
        <v>44.34</v>
      </c>
      <c r="D133" s="3">
        <v>1760692.76</v>
      </c>
      <c r="E133" s="3">
        <v>39708.9</v>
      </c>
      <c r="F133" s="7">
        <v>37842</v>
      </c>
      <c r="G133" s="7">
        <f t="shared" si="4"/>
        <v>1866.9000000000015</v>
      </c>
      <c r="H133" s="8">
        <f t="shared" si="5"/>
        <v>0.04933407325194233</v>
      </c>
      <c r="I133">
        <v>46.69</v>
      </c>
      <c r="J133" s="3">
        <f t="shared" si="6"/>
        <v>-2.3499999999999943</v>
      </c>
      <c r="K133" s="8">
        <f t="shared" si="7"/>
        <v>-0.050331976868708383</v>
      </c>
    </row>
    <row r="134" spans="1:12" ht="12.75">
      <c r="A134" s="2" t="s">
        <v>254</v>
      </c>
      <c r="B134" s="2" t="s">
        <v>255</v>
      </c>
      <c r="C134" s="3">
        <v>98.28</v>
      </c>
      <c r="D134" s="3">
        <v>3946531.67</v>
      </c>
      <c r="E134" s="3">
        <v>40156</v>
      </c>
      <c r="F134" s="7">
        <v>37813</v>
      </c>
      <c r="G134" s="7">
        <f t="shared" si="4"/>
        <v>2343</v>
      </c>
      <c r="H134" s="8">
        <f t="shared" si="5"/>
        <v>0.06196281702060138</v>
      </c>
      <c r="I134">
        <v>101.42</v>
      </c>
      <c r="J134" s="3">
        <f t="shared" si="6"/>
        <v>-3.1400000000000006</v>
      </c>
      <c r="K134" s="8">
        <f t="shared" si="7"/>
        <v>-0.03096036284756459</v>
      </c>
      <c r="L134" t="s">
        <v>515</v>
      </c>
    </row>
    <row r="135" spans="1:11" ht="12.75">
      <c r="A135" s="2" t="s">
        <v>256</v>
      </c>
      <c r="B135" s="2" t="s">
        <v>257</v>
      </c>
      <c r="C135" s="3">
        <v>148.99</v>
      </c>
      <c r="D135" s="3">
        <v>5072297.16</v>
      </c>
      <c r="E135" s="3">
        <v>34044.55</v>
      </c>
      <c r="F135" s="7">
        <v>40880</v>
      </c>
      <c r="G135" s="7">
        <f t="shared" si="4"/>
        <v>-6835.449999999997</v>
      </c>
      <c r="H135" s="8">
        <f t="shared" si="5"/>
        <v>-0.16720768101761246</v>
      </c>
      <c r="I135">
        <v>117.43</v>
      </c>
      <c r="J135" s="3">
        <f t="shared" si="6"/>
        <v>31.560000000000002</v>
      </c>
      <c r="K135" s="8">
        <f t="shared" si="7"/>
        <v>0.2687558545516478</v>
      </c>
    </row>
    <row r="136" spans="1:11" ht="12.75">
      <c r="A136" s="2" t="s">
        <v>258</v>
      </c>
      <c r="B136" s="2" t="s">
        <v>259</v>
      </c>
      <c r="C136" s="3">
        <v>120.38</v>
      </c>
      <c r="D136" s="3">
        <v>5608987.79</v>
      </c>
      <c r="E136" s="3">
        <v>46594.02</v>
      </c>
      <c r="F136" s="7">
        <v>45587</v>
      </c>
      <c r="G136" s="7">
        <f t="shared" si="4"/>
        <v>1007.0199999999968</v>
      </c>
      <c r="H136" s="8">
        <f t="shared" si="5"/>
        <v>0.02209006953736804</v>
      </c>
      <c r="I136">
        <v>121.99</v>
      </c>
      <c r="J136" s="3">
        <f t="shared" si="6"/>
        <v>-1.6099999999999994</v>
      </c>
      <c r="K136" s="8">
        <f t="shared" si="7"/>
        <v>-0.013197803098614637</v>
      </c>
    </row>
    <row r="137" spans="1:11" ht="12.75">
      <c r="A137" s="2" t="s">
        <v>260</v>
      </c>
      <c r="B137" s="2" t="s">
        <v>261</v>
      </c>
      <c r="C137" s="3">
        <v>140.89</v>
      </c>
      <c r="D137" s="3">
        <v>5881216.78</v>
      </c>
      <c r="E137" s="3">
        <v>41743.32</v>
      </c>
      <c r="F137" s="7">
        <v>39521</v>
      </c>
      <c r="G137" s="7">
        <f t="shared" si="4"/>
        <v>2222.3199999999997</v>
      </c>
      <c r="H137" s="8">
        <f t="shared" si="5"/>
        <v>0.05623137066369777</v>
      </c>
      <c r="I137">
        <v>139.06</v>
      </c>
      <c r="J137" s="3">
        <f t="shared" si="6"/>
        <v>1.829999999999984</v>
      </c>
      <c r="K137" s="8">
        <f t="shared" si="7"/>
        <v>0.013159787142240646</v>
      </c>
    </row>
    <row r="138" spans="1:11" ht="12.75">
      <c r="A138" s="2" t="s">
        <v>262</v>
      </c>
      <c r="B138" s="2" t="s">
        <v>263</v>
      </c>
      <c r="C138" s="3">
        <v>42.24</v>
      </c>
      <c r="D138" s="3">
        <v>1770752.19</v>
      </c>
      <c r="E138" s="3">
        <v>41921.22</v>
      </c>
      <c r="F138" s="7">
        <v>39807</v>
      </c>
      <c r="G138" s="7">
        <f aca="true" t="shared" si="8" ref="G138:G201">+E138-F138</f>
        <v>2114.220000000001</v>
      </c>
      <c r="H138" s="8">
        <f aca="true" t="shared" si="9" ref="H138:H201">+G138/F138</f>
        <v>0.05311176426256691</v>
      </c>
      <c r="I138">
        <v>43.3</v>
      </c>
      <c r="J138" s="3">
        <f aca="true" t="shared" si="10" ref="J138:J201">+C138-I138</f>
        <v>-1.0599999999999952</v>
      </c>
      <c r="K138" s="8">
        <f aca="true" t="shared" si="11" ref="K138:K201">+J138/I138</f>
        <v>-0.024480369515011438</v>
      </c>
    </row>
    <row r="139" spans="1:11" ht="12.75">
      <c r="A139" s="2" t="s">
        <v>264</v>
      </c>
      <c r="B139" s="2" t="s">
        <v>265</v>
      </c>
      <c r="C139" s="3">
        <v>115.11</v>
      </c>
      <c r="D139" s="3">
        <v>5136717.25</v>
      </c>
      <c r="E139" s="3">
        <v>44624.42</v>
      </c>
      <c r="F139" s="7">
        <v>42849</v>
      </c>
      <c r="G139" s="7">
        <f t="shared" si="8"/>
        <v>1775.4199999999983</v>
      </c>
      <c r="H139" s="8">
        <f t="shared" si="9"/>
        <v>0.04143433919111294</v>
      </c>
      <c r="I139">
        <v>114</v>
      </c>
      <c r="J139" s="3">
        <f t="shared" si="10"/>
        <v>1.1099999999999994</v>
      </c>
      <c r="K139" s="8">
        <f t="shared" si="11"/>
        <v>0.009736842105263153</v>
      </c>
    </row>
    <row r="140" spans="1:11" ht="12.75">
      <c r="A140" s="2" t="s">
        <v>266</v>
      </c>
      <c r="B140" s="2" t="s">
        <v>267</v>
      </c>
      <c r="C140" s="3">
        <v>44.77</v>
      </c>
      <c r="D140" s="3">
        <v>1703225.19</v>
      </c>
      <c r="E140" s="3">
        <v>38043.9</v>
      </c>
      <c r="F140" s="7">
        <v>39102</v>
      </c>
      <c r="G140" s="7">
        <f t="shared" si="8"/>
        <v>-1058.0999999999985</v>
      </c>
      <c r="H140" s="8">
        <f t="shared" si="9"/>
        <v>-0.027059996931103232</v>
      </c>
      <c r="I140">
        <v>41.36</v>
      </c>
      <c r="J140" s="3">
        <f t="shared" si="10"/>
        <v>3.4100000000000037</v>
      </c>
      <c r="K140" s="8">
        <f t="shared" si="11"/>
        <v>0.08244680851063839</v>
      </c>
    </row>
    <row r="141" spans="1:11" ht="12.75">
      <c r="A141" s="2" t="s">
        <v>268</v>
      </c>
      <c r="B141" s="2" t="s">
        <v>269</v>
      </c>
      <c r="C141" s="3">
        <v>92.01</v>
      </c>
      <c r="D141" s="3">
        <v>3882102.39</v>
      </c>
      <c r="E141" s="3">
        <v>42192.18</v>
      </c>
      <c r="F141" s="7">
        <v>40748</v>
      </c>
      <c r="G141" s="7">
        <f t="shared" si="8"/>
        <v>1444.1800000000003</v>
      </c>
      <c r="H141" s="8">
        <f t="shared" si="9"/>
        <v>0.03544173947187593</v>
      </c>
      <c r="I141">
        <v>91.4</v>
      </c>
      <c r="J141" s="3">
        <f t="shared" si="10"/>
        <v>0.6099999999999994</v>
      </c>
      <c r="K141" s="8">
        <f t="shared" si="11"/>
        <v>0.00667396061269146</v>
      </c>
    </row>
    <row r="142" spans="1:11" ht="12.75">
      <c r="A142" s="2" t="s">
        <v>270</v>
      </c>
      <c r="B142" s="2" t="s">
        <v>271</v>
      </c>
      <c r="C142" s="3">
        <v>35.23</v>
      </c>
      <c r="D142" s="3">
        <v>1435095.92</v>
      </c>
      <c r="E142" s="3">
        <v>40735.05</v>
      </c>
      <c r="F142" s="7">
        <v>39095</v>
      </c>
      <c r="G142" s="7">
        <f t="shared" si="8"/>
        <v>1640.050000000003</v>
      </c>
      <c r="H142" s="8">
        <f t="shared" si="9"/>
        <v>0.04195037728609804</v>
      </c>
      <c r="I142">
        <v>35.03</v>
      </c>
      <c r="J142" s="3">
        <f t="shared" si="10"/>
        <v>0.19999999999999574</v>
      </c>
      <c r="K142" s="8">
        <f t="shared" si="11"/>
        <v>0.005709391949757229</v>
      </c>
    </row>
    <row r="143" spans="1:11" ht="12.75">
      <c r="A143" s="2" t="s">
        <v>272</v>
      </c>
      <c r="B143" s="2" t="s">
        <v>273</v>
      </c>
      <c r="C143" s="3">
        <v>142.12</v>
      </c>
      <c r="D143" s="3">
        <v>6073517.64</v>
      </c>
      <c r="E143" s="3">
        <v>42735.14</v>
      </c>
      <c r="F143" s="7">
        <v>41602</v>
      </c>
      <c r="G143" s="7">
        <f t="shared" si="8"/>
        <v>1133.1399999999994</v>
      </c>
      <c r="H143" s="8">
        <f t="shared" si="9"/>
        <v>0.027237632806115075</v>
      </c>
      <c r="I143">
        <v>137.64</v>
      </c>
      <c r="J143" s="3">
        <f t="shared" si="10"/>
        <v>4.480000000000018</v>
      </c>
      <c r="K143" s="8">
        <f t="shared" si="11"/>
        <v>0.032548677709968166</v>
      </c>
    </row>
    <row r="144" spans="1:11" ht="12.75">
      <c r="A144" s="2" t="s">
        <v>274</v>
      </c>
      <c r="B144" s="2" t="s">
        <v>275</v>
      </c>
      <c r="C144" s="3">
        <v>84.9</v>
      </c>
      <c r="D144" s="3">
        <v>3512466.98</v>
      </c>
      <c r="E144" s="3">
        <v>41371.81</v>
      </c>
      <c r="F144" s="7">
        <v>40687</v>
      </c>
      <c r="G144" s="7">
        <f t="shared" si="8"/>
        <v>684.8099999999977</v>
      </c>
      <c r="H144" s="8">
        <f t="shared" si="9"/>
        <v>0.016831174576646044</v>
      </c>
      <c r="I144">
        <v>82.41</v>
      </c>
      <c r="J144" s="3">
        <f t="shared" si="10"/>
        <v>2.490000000000009</v>
      </c>
      <c r="K144" s="8">
        <f t="shared" si="11"/>
        <v>0.030214779759738006</v>
      </c>
    </row>
    <row r="145" spans="1:11" ht="12.75">
      <c r="A145" s="2" t="s">
        <v>276</v>
      </c>
      <c r="B145" s="2" t="s">
        <v>277</v>
      </c>
      <c r="C145" s="3">
        <v>57.63</v>
      </c>
      <c r="D145" s="3">
        <v>2505640.88</v>
      </c>
      <c r="E145" s="3">
        <v>43478.06</v>
      </c>
      <c r="F145" s="7">
        <v>41714</v>
      </c>
      <c r="G145" s="7">
        <f t="shared" si="8"/>
        <v>1764.0599999999977</v>
      </c>
      <c r="H145" s="8">
        <f t="shared" si="9"/>
        <v>0.04228939924246051</v>
      </c>
      <c r="I145">
        <v>56.36</v>
      </c>
      <c r="J145" s="3">
        <f t="shared" si="10"/>
        <v>1.2700000000000031</v>
      </c>
      <c r="K145" s="8">
        <f t="shared" si="11"/>
        <v>0.022533711852377628</v>
      </c>
    </row>
    <row r="146" spans="1:11" ht="12.75">
      <c r="A146" s="2" t="s">
        <v>278</v>
      </c>
      <c r="B146" s="2" t="s">
        <v>279</v>
      </c>
      <c r="C146" s="3">
        <v>614.58</v>
      </c>
      <c r="D146" s="3">
        <v>29775556.93</v>
      </c>
      <c r="E146" s="3">
        <v>48448.63</v>
      </c>
      <c r="F146" s="7">
        <v>47015</v>
      </c>
      <c r="G146" s="7">
        <f t="shared" si="8"/>
        <v>1433.6299999999974</v>
      </c>
      <c r="H146" s="8">
        <f t="shared" si="9"/>
        <v>0.030493034138040994</v>
      </c>
      <c r="I146">
        <v>605.85</v>
      </c>
      <c r="J146" s="3">
        <f t="shared" si="10"/>
        <v>8.730000000000018</v>
      </c>
      <c r="K146" s="8">
        <f t="shared" si="11"/>
        <v>0.014409507303788096</v>
      </c>
    </row>
    <row r="147" spans="1:11" ht="12.75">
      <c r="A147" s="2" t="s">
        <v>280</v>
      </c>
      <c r="B147" s="2" t="s">
        <v>281</v>
      </c>
      <c r="C147" s="3">
        <v>185.22</v>
      </c>
      <c r="D147" s="3">
        <v>9005340.74</v>
      </c>
      <c r="E147" s="3">
        <v>48619.7</v>
      </c>
      <c r="F147" s="7">
        <v>46558</v>
      </c>
      <c r="G147" s="7">
        <f t="shared" si="8"/>
        <v>2061.699999999997</v>
      </c>
      <c r="H147" s="8">
        <f t="shared" si="9"/>
        <v>0.04428240044675452</v>
      </c>
      <c r="I147">
        <v>189.32</v>
      </c>
      <c r="J147" s="3">
        <f t="shared" si="10"/>
        <v>-4.099999999999994</v>
      </c>
      <c r="K147" s="8">
        <f t="shared" si="11"/>
        <v>-0.021656454679907008</v>
      </c>
    </row>
    <row r="148" spans="1:11" ht="12.75">
      <c r="A148" s="2" t="s">
        <v>282</v>
      </c>
      <c r="B148" s="2" t="s">
        <v>283</v>
      </c>
      <c r="C148" s="3">
        <v>72.86</v>
      </c>
      <c r="D148" s="3">
        <v>3058686.82</v>
      </c>
      <c r="E148" s="3">
        <v>41980.33</v>
      </c>
      <c r="F148" s="7">
        <v>40023</v>
      </c>
      <c r="G148" s="7">
        <f t="shared" si="8"/>
        <v>1957.3300000000017</v>
      </c>
      <c r="H148" s="8">
        <f t="shared" si="9"/>
        <v>0.0489051295505085</v>
      </c>
      <c r="I148">
        <v>71.59</v>
      </c>
      <c r="J148" s="3">
        <f t="shared" si="10"/>
        <v>1.269999999999996</v>
      </c>
      <c r="K148" s="8">
        <f t="shared" si="11"/>
        <v>0.017739907808353064</v>
      </c>
    </row>
    <row r="149" spans="1:11" ht="12.75">
      <c r="A149" s="2" t="s">
        <v>284</v>
      </c>
      <c r="B149" s="2" t="s">
        <v>285</v>
      </c>
      <c r="C149" s="3">
        <v>87.86</v>
      </c>
      <c r="D149" s="3">
        <v>3288623.66</v>
      </c>
      <c r="E149" s="3">
        <v>37430.27</v>
      </c>
      <c r="F149" s="7">
        <v>41395</v>
      </c>
      <c r="G149" s="7">
        <f t="shared" si="8"/>
        <v>-3964.730000000003</v>
      </c>
      <c r="H149" s="8">
        <f t="shared" si="9"/>
        <v>-0.09577799251117293</v>
      </c>
      <c r="I149">
        <v>77.01</v>
      </c>
      <c r="J149" s="3">
        <f t="shared" si="10"/>
        <v>10.849999999999994</v>
      </c>
      <c r="K149" s="8">
        <f t="shared" si="11"/>
        <v>0.140890793403454</v>
      </c>
    </row>
    <row r="150" spans="1:11" ht="12.75">
      <c r="A150" s="2" t="s">
        <v>286</v>
      </c>
      <c r="B150" s="2" t="s">
        <v>287</v>
      </c>
      <c r="C150" s="3">
        <v>81.63</v>
      </c>
      <c r="D150" s="3">
        <v>3577183.39</v>
      </c>
      <c r="E150" s="3">
        <v>43821.92</v>
      </c>
      <c r="F150" s="7">
        <v>45351</v>
      </c>
      <c r="G150" s="7">
        <f t="shared" si="8"/>
        <v>-1529.0800000000017</v>
      </c>
      <c r="H150" s="8">
        <f t="shared" si="9"/>
        <v>-0.03371656633811827</v>
      </c>
      <c r="I150">
        <v>75.99</v>
      </c>
      <c r="J150" s="3">
        <f t="shared" si="10"/>
        <v>5.640000000000001</v>
      </c>
      <c r="K150" s="8">
        <f t="shared" si="11"/>
        <v>0.07422029214370313</v>
      </c>
    </row>
    <row r="151" spans="1:11" ht="12.75">
      <c r="A151" s="2" t="s">
        <v>288</v>
      </c>
      <c r="B151" s="2" t="s">
        <v>289</v>
      </c>
      <c r="C151" s="3">
        <v>80.87</v>
      </c>
      <c r="D151" s="3">
        <v>3453576.88</v>
      </c>
      <c r="E151" s="3">
        <v>42705.29</v>
      </c>
      <c r="F151" s="7">
        <v>42302</v>
      </c>
      <c r="G151" s="7">
        <f t="shared" si="8"/>
        <v>403.2900000000009</v>
      </c>
      <c r="H151" s="8">
        <f t="shared" si="9"/>
        <v>0.009533591792350265</v>
      </c>
      <c r="I151">
        <v>79.92</v>
      </c>
      <c r="J151" s="3">
        <f t="shared" si="10"/>
        <v>0.9500000000000028</v>
      </c>
      <c r="K151" s="8">
        <f t="shared" si="11"/>
        <v>0.011886886886886923</v>
      </c>
    </row>
    <row r="152" spans="1:11" ht="12.75">
      <c r="A152" s="2" t="s">
        <v>290</v>
      </c>
      <c r="B152" s="2" t="s">
        <v>291</v>
      </c>
      <c r="C152" s="3">
        <v>380.25</v>
      </c>
      <c r="D152" s="3">
        <v>17518831.45</v>
      </c>
      <c r="E152" s="3">
        <v>46071.88</v>
      </c>
      <c r="F152" s="7">
        <v>39795</v>
      </c>
      <c r="G152" s="7">
        <f t="shared" si="8"/>
        <v>6276.879999999997</v>
      </c>
      <c r="H152" s="8">
        <f t="shared" si="9"/>
        <v>0.15773036813670052</v>
      </c>
      <c r="I152">
        <v>402.53</v>
      </c>
      <c r="J152" s="3">
        <f t="shared" si="10"/>
        <v>-22.279999999999973</v>
      </c>
      <c r="K152" s="8">
        <f t="shared" si="11"/>
        <v>-0.055349911807815504</v>
      </c>
    </row>
    <row r="153" spans="1:11" ht="12.75">
      <c r="A153" s="2" t="s">
        <v>292</v>
      </c>
      <c r="B153" s="2" t="s">
        <v>293</v>
      </c>
      <c r="C153" s="3">
        <v>41.74</v>
      </c>
      <c r="D153" s="3">
        <v>1583185.28</v>
      </c>
      <c r="E153" s="3">
        <v>37929.69</v>
      </c>
      <c r="F153" s="7">
        <v>36931</v>
      </c>
      <c r="G153" s="7">
        <f t="shared" si="8"/>
        <v>998.6900000000023</v>
      </c>
      <c r="H153" s="8">
        <f t="shared" si="9"/>
        <v>0.02704205139313862</v>
      </c>
      <c r="I153">
        <v>40.8</v>
      </c>
      <c r="J153" s="3">
        <f t="shared" si="10"/>
        <v>0.9400000000000048</v>
      </c>
      <c r="K153" s="8">
        <f t="shared" si="11"/>
        <v>0.02303921568627463</v>
      </c>
    </row>
    <row r="154" spans="1:11" ht="12.75">
      <c r="A154" s="2" t="s">
        <v>294</v>
      </c>
      <c r="B154" s="2" t="s">
        <v>295</v>
      </c>
      <c r="C154" s="3">
        <v>256.39</v>
      </c>
      <c r="D154" s="3">
        <v>11242759.57</v>
      </c>
      <c r="E154" s="3">
        <v>43850.23</v>
      </c>
      <c r="F154" s="7">
        <v>43262</v>
      </c>
      <c r="G154" s="7">
        <f t="shared" si="8"/>
        <v>588.2300000000032</v>
      </c>
      <c r="H154" s="8">
        <f t="shared" si="9"/>
        <v>0.013596921085479247</v>
      </c>
      <c r="I154">
        <v>256.06</v>
      </c>
      <c r="J154" s="3">
        <f t="shared" si="10"/>
        <v>0.3299999999999841</v>
      </c>
      <c r="K154" s="8">
        <f t="shared" si="11"/>
        <v>0.001288760446770226</v>
      </c>
    </row>
    <row r="155" spans="1:11" ht="12.75">
      <c r="A155" s="2" t="s">
        <v>296</v>
      </c>
      <c r="B155" s="2" t="s">
        <v>297</v>
      </c>
      <c r="C155" s="3">
        <v>113.24</v>
      </c>
      <c r="D155" s="3">
        <v>4650601.3</v>
      </c>
      <c r="E155" s="3">
        <v>41068.54</v>
      </c>
      <c r="F155" s="7">
        <v>39478</v>
      </c>
      <c r="G155" s="7">
        <f t="shared" si="8"/>
        <v>1590.5400000000009</v>
      </c>
      <c r="H155" s="8">
        <f t="shared" si="9"/>
        <v>0.0402892750392624</v>
      </c>
      <c r="I155">
        <v>114.84</v>
      </c>
      <c r="J155" s="3">
        <f t="shared" si="10"/>
        <v>-1.6000000000000085</v>
      </c>
      <c r="K155" s="8">
        <f t="shared" si="11"/>
        <v>-0.013932427725531247</v>
      </c>
    </row>
    <row r="156" spans="1:11" ht="12.75">
      <c r="A156" s="2" t="s">
        <v>298</v>
      </c>
      <c r="B156" s="2" t="s">
        <v>299</v>
      </c>
      <c r="C156" s="3">
        <v>106.87</v>
      </c>
      <c r="D156" s="3">
        <v>4780850.69</v>
      </c>
      <c r="E156" s="3">
        <v>44735.2</v>
      </c>
      <c r="F156" s="7">
        <v>43865</v>
      </c>
      <c r="G156" s="7">
        <f t="shared" si="8"/>
        <v>870.1999999999971</v>
      </c>
      <c r="H156" s="8">
        <f t="shared" si="9"/>
        <v>0.019838139746950804</v>
      </c>
      <c r="I156">
        <v>105.07</v>
      </c>
      <c r="J156" s="3">
        <f t="shared" si="10"/>
        <v>1.8000000000000114</v>
      </c>
      <c r="K156" s="8">
        <f t="shared" si="11"/>
        <v>0.01713143618540032</v>
      </c>
    </row>
    <row r="157" spans="1:11" ht="12.75">
      <c r="A157" s="2" t="s">
        <v>300</v>
      </c>
      <c r="B157" s="2" t="s">
        <v>301</v>
      </c>
      <c r="C157" s="3">
        <v>77.03</v>
      </c>
      <c r="D157" s="3">
        <v>3359198.58</v>
      </c>
      <c r="E157" s="3">
        <v>43608.97</v>
      </c>
      <c r="F157" s="7">
        <v>42523</v>
      </c>
      <c r="G157" s="7">
        <f t="shared" si="8"/>
        <v>1085.9700000000012</v>
      </c>
      <c r="H157" s="8">
        <f t="shared" si="9"/>
        <v>0.02553841450509139</v>
      </c>
      <c r="I157">
        <v>75</v>
      </c>
      <c r="J157" s="3">
        <f t="shared" si="10"/>
        <v>2.030000000000001</v>
      </c>
      <c r="K157" s="8">
        <f t="shared" si="11"/>
        <v>0.027066666666666683</v>
      </c>
    </row>
    <row r="158" spans="1:11" ht="12.75">
      <c r="A158" s="2" t="s">
        <v>302</v>
      </c>
      <c r="B158" s="2" t="s">
        <v>303</v>
      </c>
      <c r="C158" s="3">
        <v>140.9</v>
      </c>
      <c r="D158" s="3">
        <v>5949492.41</v>
      </c>
      <c r="E158" s="3">
        <v>42224.93</v>
      </c>
      <c r="F158" s="7">
        <v>41216</v>
      </c>
      <c r="G158" s="7">
        <f t="shared" si="8"/>
        <v>1008.9300000000003</v>
      </c>
      <c r="H158" s="8">
        <f t="shared" si="9"/>
        <v>0.024479085791925474</v>
      </c>
      <c r="I158">
        <v>139.39</v>
      </c>
      <c r="J158" s="3">
        <f t="shared" si="10"/>
        <v>1.5100000000000193</v>
      </c>
      <c r="K158" s="8">
        <f t="shared" si="11"/>
        <v>0.01083291484324571</v>
      </c>
    </row>
    <row r="159" spans="1:11" ht="12.75">
      <c r="A159" s="2" t="s">
        <v>304</v>
      </c>
      <c r="B159" s="2" t="s">
        <v>305</v>
      </c>
      <c r="C159" s="3">
        <v>80</v>
      </c>
      <c r="D159" s="3">
        <v>3623838.25</v>
      </c>
      <c r="E159" s="3">
        <v>45297.98</v>
      </c>
      <c r="F159" s="7">
        <v>45852</v>
      </c>
      <c r="G159" s="7">
        <f t="shared" si="8"/>
        <v>-554.0199999999968</v>
      </c>
      <c r="H159" s="8">
        <f t="shared" si="9"/>
        <v>-0.01208278810084613</v>
      </c>
      <c r="I159">
        <v>81.39</v>
      </c>
      <c r="J159" s="3">
        <f t="shared" si="10"/>
        <v>-1.3900000000000006</v>
      </c>
      <c r="K159" s="8">
        <f t="shared" si="11"/>
        <v>-0.017078265143137983</v>
      </c>
    </row>
    <row r="160" spans="1:11" ht="12.75">
      <c r="A160" s="2" t="s">
        <v>306</v>
      </c>
      <c r="B160" s="2" t="s">
        <v>307</v>
      </c>
      <c r="C160" s="3">
        <v>61.27</v>
      </c>
      <c r="D160" s="3">
        <v>2476020.95</v>
      </c>
      <c r="E160" s="3">
        <v>40411.64</v>
      </c>
      <c r="F160" s="7">
        <v>41395</v>
      </c>
      <c r="G160" s="7">
        <f t="shared" si="8"/>
        <v>-983.3600000000006</v>
      </c>
      <c r="H160" s="8">
        <f t="shared" si="9"/>
        <v>-0.023755526029713748</v>
      </c>
      <c r="I160">
        <v>61.38</v>
      </c>
      <c r="J160" s="3">
        <f t="shared" si="10"/>
        <v>-0.10999999999999943</v>
      </c>
      <c r="K160" s="8">
        <f t="shared" si="11"/>
        <v>-0.0017921146953404925</v>
      </c>
    </row>
    <row r="161" spans="1:11" ht="12.75">
      <c r="A161" s="2" t="s">
        <v>308</v>
      </c>
      <c r="B161" s="2" t="s">
        <v>309</v>
      </c>
      <c r="C161" s="3">
        <v>56.15</v>
      </c>
      <c r="D161" s="3">
        <v>2040468.26</v>
      </c>
      <c r="E161" s="3">
        <v>36339.6</v>
      </c>
      <c r="F161" s="7">
        <v>37090</v>
      </c>
      <c r="G161" s="7">
        <f t="shared" si="8"/>
        <v>-750.4000000000015</v>
      </c>
      <c r="H161" s="8">
        <f t="shared" si="9"/>
        <v>-0.020231868428147788</v>
      </c>
      <c r="I161">
        <v>52.25</v>
      </c>
      <c r="J161" s="3">
        <f t="shared" si="10"/>
        <v>3.8999999999999986</v>
      </c>
      <c r="K161" s="8">
        <f t="shared" si="11"/>
        <v>0.07464114832535883</v>
      </c>
    </row>
    <row r="162" spans="1:11" ht="12.75">
      <c r="A162" s="2" t="s">
        <v>310</v>
      </c>
      <c r="B162" s="2" t="s">
        <v>311</v>
      </c>
      <c r="C162" s="3">
        <v>49.92</v>
      </c>
      <c r="D162" s="3">
        <v>2042608.17</v>
      </c>
      <c r="E162" s="3">
        <v>40917.63</v>
      </c>
      <c r="F162" s="7">
        <v>40944</v>
      </c>
      <c r="G162" s="7">
        <f t="shared" si="8"/>
        <v>-26.37000000000262</v>
      </c>
      <c r="H162" s="8">
        <f t="shared" si="9"/>
        <v>-0.0006440504103165939</v>
      </c>
      <c r="I162">
        <v>47.92</v>
      </c>
      <c r="J162" s="3">
        <f t="shared" si="10"/>
        <v>2</v>
      </c>
      <c r="K162" s="8">
        <f t="shared" si="11"/>
        <v>0.041736227045075125</v>
      </c>
    </row>
    <row r="163" spans="1:11" ht="12.75">
      <c r="A163" s="2" t="s">
        <v>312</v>
      </c>
      <c r="B163" s="2" t="s">
        <v>313</v>
      </c>
      <c r="C163" s="3">
        <v>83.86</v>
      </c>
      <c r="D163" s="3">
        <v>3498229.38</v>
      </c>
      <c r="E163" s="3">
        <v>41715.11</v>
      </c>
      <c r="F163" s="7">
        <v>40166</v>
      </c>
      <c r="G163" s="7">
        <f t="shared" si="8"/>
        <v>1549.1100000000006</v>
      </c>
      <c r="H163" s="8">
        <f t="shared" si="9"/>
        <v>0.03856769406961113</v>
      </c>
      <c r="I163">
        <v>89.93</v>
      </c>
      <c r="J163" s="3">
        <f t="shared" si="10"/>
        <v>-6.070000000000007</v>
      </c>
      <c r="K163" s="8">
        <f t="shared" si="11"/>
        <v>-0.06749694206605145</v>
      </c>
    </row>
    <row r="164" spans="1:11" ht="12.75">
      <c r="A164" s="2" t="s">
        <v>314</v>
      </c>
      <c r="B164" s="2" t="s">
        <v>315</v>
      </c>
      <c r="C164" s="3">
        <v>41.96</v>
      </c>
      <c r="D164" s="3">
        <v>1526049.02</v>
      </c>
      <c r="E164" s="3">
        <v>36369.14</v>
      </c>
      <c r="F164" s="7">
        <v>36789</v>
      </c>
      <c r="G164" s="7">
        <f t="shared" si="8"/>
        <v>-419.8600000000006</v>
      </c>
      <c r="H164" s="8">
        <f t="shared" si="9"/>
        <v>-0.011412650520536046</v>
      </c>
      <c r="I164">
        <v>42.1</v>
      </c>
      <c r="J164" s="3">
        <f t="shared" si="10"/>
        <v>-0.14000000000000057</v>
      </c>
      <c r="K164" s="8">
        <f t="shared" si="11"/>
        <v>-0.0033254156769596333</v>
      </c>
    </row>
    <row r="165" spans="1:11" ht="12.75">
      <c r="A165" s="2" t="s">
        <v>316</v>
      </c>
      <c r="B165" s="2" t="s">
        <v>317</v>
      </c>
      <c r="C165" s="3">
        <v>87.58</v>
      </c>
      <c r="D165" s="3">
        <v>3496745.79</v>
      </c>
      <c r="E165" s="3">
        <v>39926.3</v>
      </c>
      <c r="F165" s="7">
        <v>49019</v>
      </c>
      <c r="G165" s="7">
        <f t="shared" si="8"/>
        <v>-9092.699999999997</v>
      </c>
      <c r="H165" s="8">
        <f t="shared" si="9"/>
        <v>-0.18549338011791341</v>
      </c>
      <c r="I165">
        <v>67.88</v>
      </c>
      <c r="J165" s="3">
        <f t="shared" si="10"/>
        <v>19.700000000000003</v>
      </c>
      <c r="K165" s="8">
        <f t="shared" si="11"/>
        <v>0.2902180318208604</v>
      </c>
    </row>
    <row r="166" spans="1:11" ht="12.75">
      <c r="A166" s="2" t="s">
        <v>318</v>
      </c>
      <c r="B166" s="2" t="s">
        <v>319</v>
      </c>
      <c r="C166" s="3">
        <v>54.91</v>
      </c>
      <c r="D166" s="3">
        <v>2143622.4</v>
      </c>
      <c r="E166" s="3">
        <v>39038.83</v>
      </c>
      <c r="F166" s="7">
        <v>38386</v>
      </c>
      <c r="G166" s="7">
        <f t="shared" si="8"/>
        <v>652.8300000000017</v>
      </c>
      <c r="H166" s="8">
        <f t="shared" si="9"/>
        <v>0.017006981712082574</v>
      </c>
      <c r="I166">
        <v>52.18</v>
      </c>
      <c r="J166" s="3">
        <f t="shared" si="10"/>
        <v>2.729999999999997</v>
      </c>
      <c r="K166" s="8">
        <f t="shared" si="11"/>
        <v>0.05231889612878492</v>
      </c>
    </row>
    <row r="167" spans="1:11" ht="12.75">
      <c r="A167" s="2" t="s">
        <v>320</v>
      </c>
      <c r="B167" s="2" t="s">
        <v>321</v>
      </c>
      <c r="C167" s="3">
        <v>55.26</v>
      </c>
      <c r="D167" s="3">
        <v>2236649.38</v>
      </c>
      <c r="E167" s="3">
        <v>40475.02</v>
      </c>
      <c r="F167" s="7">
        <v>38745</v>
      </c>
      <c r="G167" s="7">
        <f t="shared" si="8"/>
        <v>1730.0199999999968</v>
      </c>
      <c r="H167" s="8">
        <f t="shared" si="9"/>
        <v>0.044651438895341254</v>
      </c>
      <c r="I167">
        <v>58.57</v>
      </c>
      <c r="J167" s="3">
        <f t="shared" si="10"/>
        <v>-3.3100000000000023</v>
      </c>
      <c r="K167" s="8">
        <f t="shared" si="11"/>
        <v>-0.056513573501792765</v>
      </c>
    </row>
    <row r="168" spans="1:11" ht="12.75">
      <c r="A168" s="2" t="s">
        <v>322</v>
      </c>
      <c r="B168" s="2" t="s">
        <v>323</v>
      </c>
      <c r="C168" s="3">
        <v>219.4</v>
      </c>
      <c r="D168" s="3">
        <v>10018176.46</v>
      </c>
      <c r="E168" s="3">
        <v>45661.7</v>
      </c>
      <c r="F168" s="7">
        <v>44912</v>
      </c>
      <c r="G168" s="7">
        <f t="shared" si="8"/>
        <v>749.6999999999971</v>
      </c>
      <c r="H168" s="8">
        <f t="shared" si="9"/>
        <v>0.01669264339152113</v>
      </c>
      <c r="I168">
        <v>217.82</v>
      </c>
      <c r="J168" s="3">
        <f t="shared" si="10"/>
        <v>1.5800000000000125</v>
      </c>
      <c r="K168" s="8">
        <f t="shared" si="11"/>
        <v>0.007253695712055884</v>
      </c>
    </row>
    <row r="169" spans="1:11" ht="12.75">
      <c r="A169" s="2" t="s">
        <v>324</v>
      </c>
      <c r="B169" s="2" t="s">
        <v>325</v>
      </c>
      <c r="C169" s="3">
        <v>88.91</v>
      </c>
      <c r="D169" s="3">
        <v>3662158.85</v>
      </c>
      <c r="E169" s="3">
        <v>41189.5</v>
      </c>
      <c r="F169" s="7">
        <v>40907</v>
      </c>
      <c r="G169" s="7">
        <f t="shared" si="8"/>
        <v>282.5</v>
      </c>
      <c r="H169" s="8">
        <f t="shared" si="9"/>
        <v>0.00690590852421346</v>
      </c>
      <c r="I169">
        <v>87.35</v>
      </c>
      <c r="J169" s="3">
        <f t="shared" si="10"/>
        <v>1.5600000000000023</v>
      </c>
      <c r="K169" s="8">
        <f t="shared" si="11"/>
        <v>0.01785918717801949</v>
      </c>
    </row>
    <row r="170" spans="1:11" ht="12.75">
      <c r="A170" s="2" t="s">
        <v>326</v>
      </c>
      <c r="B170" s="2" t="s">
        <v>327</v>
      </c>
      <c r="C170" s="3">
        <v>48.51</v>
      </c>
      <c r="D170" s="3">
        <v>1913463.91</v>
      </c>
      <c r="E170" s="3">
        <v>39444.73</v>
      </c>
      <c r="F170" s="7">
        <v>36018</v>
      </c>
      <c r="G170" s="7">
        <f t="shared" si="8"/>
        <v>3426.730000000003</v>
      </c>
      <c r="H170" s="8">
        <f t="shared" si="9"/>
        <v>0.095139374757066</v>
      </c>
      <c r="I170">
        <v>42</v>
      </c>
      <c r="J170" s="3">
        <f t="shared" si="10"/>
        <v>6.509999999999998</v>
      </c>
      <c r="K170" s="8">
        <f t="shared" si="11"/>
        <v>0.15499999999999994</v>
      </c>
    </row>
    <row r="171" spans="1:11" ht="12.75">
      <c r="A171" s="2" t="s">
        <v>328</v>
      </c>
      <c r="B171" s="2" t="s">
        <v>329</v>
      </c>
      <c r="C171" s="3">
        <v>60.87</v>
      </c>
      <c r="D171" s="3">
        <v>2400074.1</v>
      </c>
      <c r="E171" s="3">
        <v>39429.51</v>
      </c>
      <c r="F171" s="7">
        <v>40662</v>
      </c>
      <c r="G171" s="7">
        <f t="shared" si="8"/>
        <v>-1232.489999999998</v>
      </c>
      <c r="H171" s="8">
        <f t="shared" si="9"/>
        <v>-0.03031060941419502</v>
      </c>
      <c r="I171">
        <v>56.57</v>
      </c>
      <c r="J171" s="3">
        <f t="shared" si="10"/>
        <v>4.299999999999997</v>
      </c>
      <c r="K171" s="8">
        <f t="shared" si="11"/>
        <v>0.07601202050556827</v>
      </c>
    </row>
    <row r="172" spans="1:11" ht="12.75">
      <c r="A172" s="2" t="s">
        <v>330</v>
      </c>
      <c r="B172" s="2" t="s">
        <v>331</v>
      </c>
      <c r="C172" s="3">
        <v>76.05</v>
      </c>
      <c r="D172" s="3">
        <v>3267637.5</v>
      </c>
      <c r="E172" s="3">
        <v>42966.96</v>
      </c>
      <c r="F172" s="7">
        <v>40775</v>
      </c>
      <c r="G172" s="7">
        <f t="shared" si="8"/>
        <v>2191.959999999999</v>
      </c>
      <c r="H172" s="8">
        <f t="shared" si="9"/>
        <v>0.053757449417535234</v>
      </c>
      <c r="I172">
        <v>71.69</v>
      </c>
      <c r="J172" s="3">
        <f t="shared" si="10"/>
        <v>4.359999999999999</v>
      </c>
      <c r="K172" s="8">
        <f t="shared" si="11"/>
        <v>0.060817408285674425</v>
      </c>
    </row>
    <row r="173" spans="1:11" ht="12.75">
      <c r="A173" s="2" t="s">
        <v>332</v>
      </c>
      <c r="B173" s="2" t="s">
        <v>333</v>
      </c>
      <c r="C173" s="3">
        <v>59.24</v>
      </c>
      <c r="D173" s="3">
        <v>2683307.48</v>
      </c>
      <c r="E173" s="3">
        <v>45295.53</v>
      </c>
      <c r="F173" s="7">
        <v>44763</v>
      </c>
      <c r="G173" s="7">
        <f t="shared" si="8"/>
        <v>532.5299999999988</v>
      </c>
      <c r="H173" s="8">
        <f t="shared" si="9"/>
        <v>0.01189665572012597</v>
      </c>
      <c r="I173">
        <v>61.8</v>
      </c>
      <c r="J173" s="3">
        <f t="shared" si="10"/>
        <v>-2.559999999999995</v>
      </c>
      <c r="K173" s="8">
        <f t="shared" si="11"/>
        <v>-0.04142394822006465</v>
      </c>
    </row>
    <row r="174" spans="1:11" ht="12.75">
      <c r="A174" s="2" t="s">
        <v>334</v>
      </c>
      <c r="B174" s="2" t="s">
        <v>335</v>
      </c>
      <c r="C174" s="3">
        <v>230.51</v>
      </c>
      <c r="D174" s="3">
        <v>10730535.85</v>
      </c>
      <c r="E174" s="3">
        <v>46551.28</v>
      </c>
      <c r="F174" s="7">
        <v>41432</v>
      </c>
      <c r="G174" s="7">
        <f t="shared" si="8"/>
        <v>5119.279999999999</v>
      </c>
      <c r="H174" s="8">
        <f t="shared" si="9"/>
        <v>0.12355860204672714</v>
      </c>
      <c r="I174">
        <v>253.27</v>
      </c>
      <c r="J174" s="3">
        <f t="shared" si="10"/>
        <v>-22.76000000000002</v>
      </c>
      <c r="K174" s="8">
        <f t="shared" si="11"/>
        <v>-0.08986457140600947</v>
      </c>
    </row>
    <row r="175" spans="1:12" ht="12.75">
      <c r="A175" s="2" t="s">
        <v>336</v>
      </c>
      <c r="B175" s="2" t="s">
        <v>337</v>
      </c>
      <c r="C175" s="3">
        <v>75.13</v>
      </c>
      <c r="D175" s="3">
        <v>3542414.08</v>
      </c>
      <c r="E175" s="3">
        <v>47150.46</v>
      </c>
      <c r="F175" s="7">
        <v>46803</v>
      </c>
      <c r="G175" s="7">
        <f t="shared" si="8"/>
        <v>347.4599999999991</v>
      </c>
      <c r="H175" s="8">
        <f t="shared" si="9"/>
        <v>0.0074238830844176465</v>
      </c>
      <c r="I175">
        <v>84.36</v>
      </c>
      <c r="J175" s="3">
        <f t="shared" si="10"/>
        <v>-9.230000000000004</v>
      </c>
      <c r="K175" s="8">
        <f t="shared" si="11"/>
        <v>-0.10941204362256998</v>
      </c>
      <c r="L175" t="s">
        <v>516</v>
      </c>
    </row>
    <row r="176" spans="1:11" ht="12.75">
      <c r="A176" s="2" t="s">
        <v>338</v>
      </c>
      <c r="B176" s="2" t="s">
        <v>339</v>
      </c>
      <c r="C176" s="3">
        <v>34.64</v>
      </c>
      <c r="D176" s="3">
        <v>1431682.4</v>
      </c>
      <c r="E176" s="3">
        <v>41330.32</v>
      </c>
      <c r="F176" s="7">
        <v>39478</v>
      </c>
      <c r="G176" s="7">
        <f t="shared" si="8"/>
        <v>1852.3199999999997</v>
      </c>
      <c r="H176" s="8">
        <f t="shared" si="9"/>
        <v>0.04692031004610162</v>
      </c>
      <c r="I176">
        <v>35.86</v>
      </c>
      <c r="J176" s="3">
        <f t="shared" si="10"/>
        <v>-1.2199999999999989</v>
      </c>
      <c r="K176" s="8">
        <f t="shared" si="11"/>
        <v>-0.034021193530395955</v>
      </c>
    </row>
    <row r="177" spans="1:11" ht="12.75">
      <c r="A177" s="2" t="s">
        <v>340</v>
      </c>
      <c r="B177" s="2" t="s">
        <v>341</v>
      </c>
      <c r="C177" s="3">
        <v>79.51</v>
      </c>
      <c r="D177" s="3">
        <v>3484665.83</v>
      </c>
      <c r="E177" s="3">
        <v>43826.76</v>
      </c>
      <c r="F177" s="7">
        <v>40038</v>
      </c>
      <c r="G177" s="7">
        <f t="shared" si="8"/>
        <v>3788.760000000002</v>
      </c>
      <c r="H177" s="8">
        <f t="shared" si="9"/>
        <v>0.09462910235276492</v>
      </c>
      <c r="I177">
        <v>83.01</v>
      </c>
      <c r="J177" s="3">
        <f t="shared" si="10"/>
        <v>-3.5</v>
      </c>
      <c r="K177" s="8">
        <f t="shared" si="11"/>
        <v>-0.04216359474762076</v>
      </c>
    </row>
    <row r="178" spans="1:11" ht="12.75">
      <c r="A178" s="2" t="s">
        <v>342</v>
      </c>
      <c r="B178" s="2" t="s">
        <v>343</v>
      </c>
      <c r="C178" s="3">
        <v>39.36</v>
      </c>
      <c r="D178" s="3">
        <v>1669201.4</v>
      </c>
      <c r="E178" s="3">
        <v>42408.57</v>
      </c>
      <c r="F178" s="7">
        <v>42273</v>
      </c>
      <c r="G178" s="7">
        <f t="shared" si="8"/>
        <v>135.5699999999997</v>
      </c>
      <c r="H178" s="8">
        <f t="shared" si="9"/>
        <v>0.0032070115676672986</v>
      </c>
      <c r="I178">
        <v>38.67</v>
      </c>
      <c r="J178" s="3">
        <f t="shared" si="10"/>
        <v>0.6899999999999977</v>
      </c>
      <c r="K178" s="8">
        <f t="shared" si="11"/>
        <v>0.017843289371605838</v>
      </c>
    </row>
    <row r="179" spans="1:11" ht="12.75">
      <c r="A179" s="2" t="s">
        <v>344</v>
      </c>
      <c r="B179" s="2" t="s">
        <v>345</v>
      </c>
      <c r="C179" s="3">
        <v>52.03</v>
      </c>
      <c r="D179" s="3">
        <v>2143962.4</v>
      </c>
      <c r="E179" s="3">
        <v>41206.27</v>
      </c>
      <c r="F179" s="7">
        <v>35402</v>
      </c>
      <c r="G179" s="7">
        <f t="shared" si="8"/>
        <v>5804.269999999997</v>
      </c>
      <c r="H179" s="8">
        <f t="shared" si="9"/>
        <v>0.16395316648776898</v>
      </c>
      <c r="I179">
        <v>59.71</v>
      </c>
      <c r="J179" s="3">
        <f t="shared" si="10"/>
        <v>-7.68</v>
      </c>
      <c r="K179" s="8">
        <f t="shared" si="11"/>
        <v>-0.12862167141182382</v>
      </c>
    </row>
    <row r="180" spans="1:11" ht="12.75">
      <c r="A180" s="2" t="s">
        <v>346</v>
      </c>
      <c r="B180" s="2" t="s">
        <v>347</v>
      </c>
      <c r="C180" s="3">
        <v>80.51</v>
      </c>
      <c r="D180" s="3">
        <v>3377096.59</v>
      </c>
      <c r="E180" s="3">
        <v>41946.3</v>
      </c>
      <c r="F180" s="7">
        <v>41655</v>
      </c>
      <c r="G180" s="7">
        <f t="shared" si="8"/>
        <v>291.3000000000029</v>
      </c>
      <c r="H180" s="8">
        <f t="shared" si="9"/>
        <v>0.006993158084263664</v>
      </c>
      <c r="I180">
        <v>84.6</v>
      </c>
      <c r="J180" s="3">
        <f t="shared" si="10"/>
        <v>-4.089999999999989</v>
      </c>
      <c r="K180" s="8">
        <f t="shared" si="11"/>
        <v>-0.048345153664302476</v>
      </c>
    </row>
    <row r="181" spans="1:11" ht="12.75">
      <c r="A181" s="2" t="s">
        <v>348</v>
      </c>
      <c r="B181" s="2" t="s">
        <v>349</v>
      </c>
      <c r="C181" s="3">
        <v>45.35</v>
      </c>
      <c r="D181" s="3">
        <v>2344430.31</v>
      </c>
      <c r="E181" s="3">
        <v>51696.37</v>
      </c>
      <c r="F181" s="7">
        <v>40329</v>
      </c>
      <c r="G181" s="7">
        <f t="shared" si="8"/>
        <v>11367.370000000003</v>
      </c>
      <c r="H181" s="8">
        <f t="shared" si="9"/>
        <v>0.2818659029482507</v>
      </c>
      <c r="I181">
        <v>58.56</v>
      </c>
      <c r="J181" s="3">
        <f t="shared" si="10"/>
        <v>-13.21</v>
      </c>
      <c r="K181" s="8">
        <f t="shared" si="11"/>
        <v>-0.22558060109289618</v>
      </c>
    </row>
    <row r="182" spans="1:11" ht="12.75">
      <c r="A182" s="2" t="s">
        <v>350</v>
      </c>
      <c r="B182" s="2" t="s">
        <v>351</v>
      </c>
      <c r="C182" s="3">
        <v>132.5</v>
      </c>
      <c r="D182" s="3">
        <v>5841346.71</v>
      </c>
      <c r="E182" s="3">
        <v>44085.64</v>
      </c>
      <c r="F182" s="7">
        <v>42444</v>
      </c>
      <c r="G182" s="7">
        <f t="shared" si="8"/>
        <v>1641.6399999999994</v>
      </c>
      <c r="H182" s="8">
        <f t="shared" si="9"/>
        <v>0.03867778720196022</v>
      </c>
      <c r="I182">
        <v>131.2</v>
      </c>
      <c r="J182" s="3">
        <f t="shared" si="10"/>
        <v>1.3000000000000114</v>
      </c>
      <c r="K182" s="8">
        <f t="shared" si="11"/>
        <v>0.00990853658536594</v>
      </c>
    </row>
    <row r="183" spans="1:11" ht="12.75">
      <c r="A183" s="2" t="s">
        <v>352</v>
      </c>
      <c r="B183" s="2" t="s">
        <v>353</v>
      </c>
      <c r="C183" s="3">
        <v>34.75</v>
      </c>
      <c r="D183" s="3">
        <v>1314550.99</v>
      </c>
      <c r="E183" s="3">
        <v>37828.81</v>
      </c>
      <c r="F183" s="7">
        <v>38405</v>
      </c>
      <c r="G183" s="7">
        <f t="shared" si="8"/>
        <v>-576.1900000000023</v>
      </c>
      <c r="H183" s="8">
        <f t="shared" si="9"/>
        <v>-0.015002994401770664</v>
      </c>
      <c r="I183">
        <v>33.8</v>
      </c>
      <c r="J183" s="3">
        <f t="shared" si="10"/>
        <v>0.9500000000000028</v>
      </c>
      <c r="K183" s="8">
        <f t="shared" si="11"/>
        <v>0.028106508875739733</v>
      </c>
    </row>
    <row r="184" spans="1:11" ht="12.75">
      <c r="A184" s="2" t="s">
        <v>354</v>
      </c>
      <c r="B184" s="2" t="s">
        <v>355</v>
      </c>
      <c r="C184" s="3">
        <v>61.93</v>
      </c>
      <c r="D184" s="3">
        <v>2630378.24</v>
      </c>
      <c r="E184" s="3">
        <v>42473.41</v>
      </c>
      <c r="F184" s="7">
        <v>38999</v>
      </c>
      <c r="G184" s="7">
        <f t="shared" si="8"/>
        <v>3474.4100000000035</v>
      </c>
      <c r="H184" s="8">
        <f t="shared" si="9"/>
        <v>0.08908972024923725</v>
      </c>
      <c r="I184">
        <v>66.95</v>
      </c>
      <c r="J184" s="3">
        <f t="shared" si="10"/>
        <v>-5.020000000000003</v>
      </c>
      <c r="K184" s="8">
        <f t="shared" si="11"/>
        <v>-0.07498132935026143</v>
      </c>
    </row>
    <row r="185" spans="1:11" ht="12.75">
      <c r="A185" s="2" t="s">
        <v>356</v>
      </c>
      <c r="B185" s="2" t="s">
        <v>357</v>
      </c>
      <c r="C185" s="3">
        <v>155.41</v>
      </c>
      <c r="D185" s="3">
        <v>7036009.5</v>
      </c>
      <c r="E185" s="3">
        <v>45273.85</v>
      </c>
      <c r="F185" s="7">
        <v>45902</v>
      </c>
      <c r="G185" s="7">
        <f t="shared" si="8"/>
        <v>-628.1500000000015</v>
      </c>
      <c r="H185" s="8">
        <f t="shared" si="9"/>
        <v>-0.013684588906801479</v>
      </c>
      <c r="I185">
        <v>155.45</v>
      </c>
      <c r="J185" s="3">
        <f t="shared" si="10"/>
        <v>-0.03999999999999204</v>
      </c>
      <c r="K185" s="8">
        <f t="shared" si="11"/>
        <v>-0.0002573174654229144</v>
      </c>
    </row>
    <row r="186" spans="1:11" ht="12.75">
      <c r="A186" s="2" t="s">
        <v>358</v>
      </c>
      <c r="B186" s="2" t="s">
        <v>359</v>
      </c>
      <c r="C186" s="3">
        <v>40.87</v>
      </c>
      <c r="D186" s="3">
        <v>1577978.33</v>
      </c>
      <c r="E186" s="3">
        <v>38609.7</v>
      </c>
      <c r="F186" s="7">
        <v>39307</v>
      </c>
      <c r="G186" s="7">
        <f t="shared" si="8"/>
        <v>-697.3000000000029</v>
      </c>
      <c r="H186" s="8">
        <f t="shared" si="9"/>
        <v>-0.017739842776095936</v>
      </c>
      <c r="I186">
        <v>40.61</v>
      </c>
      <c r="J186" s="3">
        <f t="shared" si="10"/>
        <v>0.259999999999998</v>
      </c>
      <c r="K186" s="8">
        <f t="shared" si="11"/>
        <v>0.006402363949766019</v>
      </c>
    </row>
    <row r="187" spans="1:11" ht="12.75">
      <c r="A187" s="2" t="s">
        <v>360</v>
      </c>
      <c r="B187" s="2" t="s">
        <v>361</v>
      </c>
      <c r="C187" s="3">
        <v>71.08</v>
      </c>
      <c r="D187" s="3">
        <v>2952004.82</v>
      </c>
      <c r="E187" s="3">
        <v>41530.74</v>
      </c>
      <c r="F187" s="7">
        <v>41961</v>
      </c>
      <c r="G187" s="7">
        <f t="shared" si="8"/>
        <v>-430.26000000000204</v>
      </c>
      <c r="H187" s="8">
        <f t="shared" si="9"/>
        <v>-0.010253807106599034</v>
      </c>
      <c r="I187">
        <v>65.04</v>
      </c>
      <c r="J187" s="3">
        <f t="shared" si="10"/>
        <v>6.039999999999992</v>
      </c>
      <c r="K187" s="8">
        <f t="shared" si="11"/>
        <v>0.09286592865928646</v>
      </c>
    </row>
    <row r="188" spans="1:11" ht="12.75">
      <c r="A188" s="2" t="s">
        <v>362</v>
      </c>
      <c r="B188" s="2" t="s">
        <v>363</v>
      </c>
      <c r="C188" s="3">
        <v>65.68</v>
      </c>
      <c r="D188" s="3">
        <v>2781523.39</v>
      </c>
      <c r="E188" s="3">
        <v>42349.63</v>
      </c>
      <c r="F188" s="7">
        <v>41010</v>
      </c>
      <c r="G188" s="7">
        <f t="shared" si="8"/>
        <v>1339.6299999999974</v>
      </c>
      <c r="H188" s="8">
        <f t="shared" si="9"/>
        <v>0.03266593513777121</v>
      </c>
      <c r="I188">
        <v>63.05</v>
      </c>
      <c r="J188" s="3">
        <f t="shared" si="10"/>
        <v>2.6300000000000097</v>
      </c>
      <c r="K188" s="8">
        <f t="shared" si="11"/>
        <v>0.04171292624900888</v>
      </c>
    </row>
    <row r="189" spans="1:11" ht="12.75">
      <c r="A189" s="2" t="s">
        <v>364</v>
      </c>
      <c r="B189" s="2" t="s">
        <v>365</v>
      </c>
      <c r="C189" s="3">
        <v>89.15</v>
      </c>
      <c r="D189" s="3">
        <v>3653339.18</v>
      </c>
      <c r="E189" s="3">
        <v>40979.69</v>
      </c>
      <c r="F189" s="7">
        <v>39495</v>
      </c>
      <c r="G189" s="7">
        <f t="shared" si="8"/>
        <v>1484.6900000000023</v>
      </c>
      <c r="H189" s="8">
        <f t="shared" si="9"/>
        <v>0.03759184706924933</v>
      </c>
      <c r="I189">
        <v>97</v>
      </c>
      <c r="J189" s="3">
        <f t="shared" si="10"/>
        <v>-7.849999999999994</v>
      </c>
      <c r="K189" s="8">
        <f t="shared" si="11"/>
        <v>-0.08092783505154633</v>
      </c>
    </row>
    <row r="190" spans="1:11" ht="12.75">
      <c r="A190" s="2" t="s">
        <v>366</v>
      </c>
      <c r="B190" s="2" t="s">
        <v>367</v>
      </c>
      <c r="C190" s="3">
        <v>118.87</v>
      </c>
      <c r="D190" s="3">
        <v>4998384.3</v>
      </c>
      <c r="E190" s="3">
        <v>42049.17</v>
      </c>
      <c r="F190" s="7">
        <v>41687</v>
      </c>
      <c r="G190" s="7">
        <f t="shared" si="8"/>
        <v>362.16999999999825</v>
      </c>
      <c r="H190" s="8">
        <f t="shared" si="9"/>
        <v>0.008687840333917007</v>
      </c>
      <c r="I190">
        <v>116.94</v>
      </c>
      <c r="J190" s="3">
        <f t="shared" si="10"/>
        <v>1.9300000000000068</v>
      </c>
      <c r="K190" s="8">
        <f t="shared" si="11"/>
        <v>0.016504190182999888</v>
      </c>
    </row>
    <row r="191" spans="1:11" ht="12.75">
      <c r="A191" s="2" t="s">
        <v>368</v>
      </c>
      <c r="B191" s="2" t="s">
        <v>369</v>
      </c>
      <c r="C191" s="3">
        <v>60.1</v>
      </c>
      <c r="D191" s="3">
        <v>2490775.87</v>
      </c>
      <c r="E191" s="3">
        <v>41443.86</v>
      </c>
      <c r="F191" s="7">
        <v>41280</v>
      </c>
      <c r="G191" s="7">
        <f t="shared" si="8"/>
        <v>163.86000000000058</v>
      </c>
      <c r="H191" s="8">
        <f t="shared" si="9"/>
        <v>0.00396947674418606</v>
      </c>
      <c r="I191">
        <v>59</v>
      </c>
      <c r="J191" s="3">
        <f t="shared" si="10"/>
        <v>1.1000000000000014</v>
      </c>
      <c r="K191" s="8">
        <f t="shared" si="11"/>
        <v>0.018644067796610195</v>
      </c>
    </row>
    <row r="192" spans="1:11" ht="12.75">
      <c r="A192" s="2" t="s">
        <v>370</v>
      </c>
      <c r="B192" s="2" t="s">
        <v>371</v>
      </c>
      <c r="C192" s="3">
        <v>114.5</v>
      </c>
      <c r="D192" s="3">
        <v>4852749.18</v>
      </c>
      <c r="E192" s="3">
        <v>42382.09</v>
      </c>
      <c r="F192" s="7">
        <v>42056</v>
      </c>
      <c r="G192" s="7">
        <f t="shared" si="8"/>
        <v>326.0899999999965</v>
      </c>
      <c r="H192" s="8">
        <f t="shared" si="9"/>
        <v>0.007753709339927632</v>
      </c>
      <c r="I192">
        <v>105.86</v>
      </c>
      <c r="J192" s="3">
        <f t="shared" si="10"/>
        <v>8.64</v>
      </c>
      <c r="K192" s="8">
        <f t="shared" si="11"/>
        <v>0.08161723030417534</v>
      </c>
    </row>
    <row r="193" spans="1:11" ht="12.75">
      <c r="A193" s="2" t="s">
        <v>372</v>
      </c>
      <c r="B193" s="2" t="s">
        <v>373</v>
      </c>
      <c r="C193" s="3">
        <v>416.91</v>
      </c>
      <c r="D193" s="3">
        <v>18939480.31</v>
      </c>
      <c r="E193" s="3">
        <v>45428.22</v>
      </c>
      <c r="F193" s="7">
        <v>46600</v>
      </c>
      <c r="G193" s="7">
        <f t="shared" si="8"/>
        <v>-1171.7799999999988</v>
      </c>
      <c r="H193" s="8">
        <f t="shared" si="9"/>
        <v>-0.025145493562231735</v>
      </c>
      <c r="I193">
        <v>401.4</v>
      </c>
      <c r="J193" s="3">
        <f t="shared" si="10"/>
        <v>15.510000000000048</v>
      </c>
      <c r="K193" s="8">
        <f t="shared" si="11"/>
        <v>0.038639760837070374</v>
      </c>
    </row>
    <row r="194" spans="1:11" ht="12.75">
      <c r="A194" s="2" t="s">
        <v>374</v>
      </c>
      <c r="B194" s="2" t="s">
        <v>375</v>
      </c>
      <c r="C194" s="3">
        <v>52.83</v>
      </c>
      <c r="D194" s="3">
        <v>2248825.32</v>
      </c>
      <c r="E194" s="3">
        <v>42567.2</v>
      </c>
      <c r="F194" s="7">
        <v>41622</v>
      </c>
      <c r="G194" s="7">
        <f t="shared" si="8"/>
        <v>945.1999999999971</v>
      </c>
      <c r="H194" s="8">
        <f t="shared" si="9"/>
        <v>0.022709144202585102</v>
      </c>
      <c r="I194">
        <v>50.82</v>
      </c>
      <c r="J194" s="3">
        <f t="shared" si="10"/>
        <v>2.009999999999998</v>
      </c>
      <c r="K194" s="8">
        <f t="shared" si="11"/>
        <v>0.039551357733175876</v>
      </c>
    </row>
    <row r="195" spans="1:12" ht="12.75">
      <c r="A195" s="2" t="s">
        <v>376</v>
      </c>
      <c r="B195" s="2" t="s">
        <v>377</v>
      </c>
      <c r="C195" s="3">
        <v>55.93</v>
      </c>
      <c r="D195" s="3">
        <v>2180703.89</v>
      </c>
      <c r="E195" s="3">
        <v>38989.88</v>
      </c>
      <c r="F195" s="7">
        <v>36509</v>
      </c>
      <c r="G195" s="7">
        <f t="shared" si="8"/>
        <v>2480.8799999999974</v>
      </c>
      <c r="H195" s="8">
        <f t="shared" si="9"/>
        <v>0.06795255964282772</v>
      </c>
      <c r="I195">
        <v>68.72</v>
      </c>
      <c r="J195" s="3">
        <f t="shared" si="10"/>
        <v>-12.79</v>
      </c>
      <c r="K195" s="8">
        <f t="shared" si="11"/>
        <v>-0.18611757857974387</v>
      </c>
      <c r="L195" t="s">
        <v>517</v>
      </c>
    </row>
    <row r="196" spans="1:11" ht="12.75">
      <c r="A196" s="2" t="s">
        <v>378</v>
      </c>
      <c r="B196" s="2" t="s">
        <v>379</v>
      </c>
      <c r="C196" s="3">
        <v>2030.68</v>
      </c>
      <c r="D196" s="3">
        <v>111203643.91</v>
      </c>
      <c r="E196" s="3">
        <v>54761.78</v>
      </c>
      <c r="F196" s="7">
        <v>50369</v>
      </c>
      <c r="G196" s="7">
        <f t="shared" si="8"/>
        <v>4392.779999999999</v>
      </c>
      <c r="H196" s="8">
        <f t="shared" si="9"/>
        <v>0.08721197561992493</v>
      </c>
      <c r="I196">
        <v>2077.2</v>
      </c>
      <c r="J196" s="3">
        <f t="shared" si="10"/>
        <v>-46.519999999999754</v>
      </c>
      <c r="K196" s="8">
        <f t="shared" si="11"/>
        <v>-0.022395532447525398</v>
      </c>
    </row>
    <row r="197" spans="1:11" ht="12.75">
      <c r="A197" s="2" t="s">
        <v>380</v>
      </c>
      <c r="B197" s="2" t="s">
        <v>381</v>
      </c>
      <c r="C197" s="3">
        <v>768.27</v>
      </c>
      <c r="D197" s="3">
        <v>38200201.1</v>
      </c>
      <c r="E197" s="3">
        <v>49722.36</v>
      </c>
      <c r="F197" s="7">
        <v>50923</v>
      </c>
      <c r="G197" s="7">
        <f t="shared" si="8"/>
        <v>-1200.6399999999994</v>
      </c>
      <c r="H197" s="8">
        <f t="shared" si="9"/>
        <v>-0.0235775582742572</v>
      </c>
      <c r="I197">
        <v>720.97</v>
      </c>
      <c r="J197" s="3">
        <f t="shared" si="10"/>
        <v>47.299999999999955</v>
      </c>
      <c r="K197" s="8">
        <f t="shared" si="11"/>
        <v>0.06560605850451469</v>
      </c>
    </row>
    <row r="198" spans="1:11" ht="12.75">
      <c r="A198" s="2" t="s">
        <v>382</v>
      </c>
      <c r="B198" s="2" t="s">
        <v>383</v>
      </c>
      <c r="C198" s="3">
        <v>1470.65</v>
      </c>
      <c r="D198" s="3">
        <v>68916968.96</v>
      </c>
      <c r="E198" s="3">
        <v>46861.57</v>
      </c>
      <c r="F198" s="7">
        <v>50534</v>
      </c>
      <c r="G198" s="7">
        <f t="shared" si="8"/>
        <v>-3672.4300000000003</v>
      </c>
      <c r="H198" s="8">
        <f t="shared" si="9"/>
        <v>-0.07267245814699015</v>
      </c>
      <c r="I198">
        <v>1292.14</v>
      </c>
      <c r="J198" s="3">
        <f t="shared" si="10"/>
        <v>178.51</v>
      </c>
      <c r="K198" s="8">
        <f t="shared" si="11"/>
        <v>0.13815066478864518</v>
      </c>
    </row>
    <row r="199" spans="1:11" ht="12.75">
      <c r="A199" s="2" t="s">
        <v>384</v>
      </c>
      <c r="B199" s="2" t="s">
        <v>385</v>
      </c>
      <c r="C199" s="3">
        <v>47.76</v>
      </c>
      <c r="D199" s="3">
        <v>1917519.02</v>
      </c>
      <c r="E199" s="3">
        <v>40149.06</v>
      </c>
      <c r="F199" s="7">
        <v>38111</v>
      </c>
      <c r="G199" s="7">
        <f t="shared" si="8"/>
        <v>2038.0599999999977</v>
      </c>
      <c r="H199" s="8">
        <f t="shared" si="9"/>
        <v>0.05347694891238744</v>
      </c>
      <c r="I199">
        <v>43.64</v>
      </c>
      <c r="J199" s="3">
        <f t="shared" si="10"/>
        <v>4.119999999999997</v>
      </c>
      <c r="K199" s="8">
        <f t="shared" si="11"/>
        <v>0.09440879926672771</v>
      </c>
    </row>
    <row r="200" spans="1:11" ht="12.75">
      <c r="A200" s="2" t="s">
        <v>386</v>
      </c>
      <c r="B200" s="2" t="s">
        <v>387</v>
      </c>
      <c r="C200" s="3">
        <v>131.65</v>
      </c>
      <c r="D200" s="3">
        <v>5940408.03</v>
      </c>
      <c r="E200" s="3">
        <v>45122.73</v>
      </c>
      <c r="F200" s="7">
        <v>43664</v>
      </c>
      <c r="G200" s="7">
        <f t="shared" si="8"/>
        <v>1458.7300000000032</v>
      </c>
      <c r="H200" s="8">
        <f t="shared" si="9"/>
        <v>0.03340807072187622</v>
      </c>
      <c r="I200">
        <v>129.24</v>
      </c>
      <c r="J200" s="3">
        <f t="shared" si="10"/>
        <v>2.4099999999999966</v>
      </c>
      <c r="K200" s="8">
        <f t="shared" si="11"/>
        <v>0.018647477561126558</v>
      </c>
    </row>
    <row r="201" spans="1:11" ht="12.75">
      <c r="A201" s="2" t="s">
        <v>388</v>
      </c>
      <c r="B201" s="2" t="s">
        <v>389</v>
      </c>
      <c r="C201" s="3">
        <v>285.86</v>
      </c>
      <c r="D201" s="3">
        <v>14376366</v>
      </c>
      <c r="E201" s="3">
        <v>50291.63</v>
      </c>
      <c r="F201" s="7">
        <v>52023</v>
      </c>
      <c r="G201" s="7">
        <f t="shared" si="8"/>
        <v>-1731.3700000000026</v>
      </c>
      <c r="H201" s="8">
        <f t="shared" si="9"/>
        <v>-0.033280856544220874</v>
      </c>
      <c r="I201">
        <v>272.77</v>
      </c>
      <c r="J201" s="3">
        <f t="shared" si="10"/>
        <v>13.090000000000032</v>
      </c>
      <c r="K201" s="8">
        <f t="shared" si="11"/>
        <v>0.047989148366755996</v>
      </c>
    </row>
    <row r="202" spans="1:11" ht="12.75">
      <c r="A202" s="2" t="s">
        <v>390</v>
      </c>
      <c r="B202" s="2" t="s">
        <v>391</v>
      </c>
      <c r="C202" s="3">
        <v>41.57</v>
      </c>
      <c r="D202" s="3">
        <v>1751883.94</v>
      </c>
      <c r="E202" s="3">
        <v>42142.99</v>
      </c>
      <c r="F202" s="7">
        <v>41412</v>
      </c>
      <c r="G202" s="7">
        <f aca="true" t="shared" si="12" ref="G202:G254">+E202-F202</f>
        <v>730.989999999998</v>
      </c>
      <c r="H202" s="8">
        <f aca="true" t="shared" si="13" ref="H202:H254">+G202/F202</f>
        <v>0.01765164686564276</v>
      </c>
      <c r="I202">
        <v>57.99</v>
      </c>
      <c r="J202" s="3">
        <f aca="true" t="shared" si="14" ref="J202:J254">+C202-I202</f>
        <v>-16.42</v>
      </c>
      <c r="K202" s="8">
        <f aca="true" t="shared" si="15" ref="K202:K254">+J202/I202</f>
        <v>-0.2831522676323504</v>
      </c>
    </row>
    <row r="203" spans="1:11" ht="12.75">
      <c r="A203" s="2" t="s">
        <v>392</v>
      </c>
      <c r="B203" s="2" t="s">
        <v>393</v>
      </c>
      <c r="C203" s="3">
        <v>43.25</v>
      </c>
      <c r="D203" s="3">
        <v>1697476.54</v>
      </c>
      <c r="E203" s="3">
        <v>39248.01</v>
      </c>
      <c r="F203" s="7">
        <v>37470</v>
      </c>
      <c r="G203" s="7">
        <f t="shared" si="12"/>
        <v>1778.010000000002</v>
      </c>
      <c r="H203" s="8">
        <f t="shared" si="13"/>
        <v>0.047451561248999255</v>
      </c>
      <c r="I203">
        <v>41.8</v>
      </c>
      <c r="J203" s="3">
        <f t="shared" si="14"/>
        <v>1.4500000000000028</v>
      </c>
      <c r="K203" s="8">
        <f t="shared" si="15"/>
        <v>0.034688995215311075</v>
      </c>
    </row>
    <row r="204" spans="1:11" ht="12.75">
      <c r="A204" s="2" t="s">
        <v>394</v>
      </c>
      <c r="B204" s="2" t="s">
        <v>395</v>
      </c>
      <c r="C204" s="3">
        <v>86.08</v>
      </c>
      <c r="D204" s="3">
        <v>3950271.29</v>
      </c>
      <c r="E204" s="3">
        <v>45890.7</v>
      </c>
      <c r="F204" s="7">
        <v>44868</v>
      </c>
      <c r="G204" s="7">
        <f t="shared" si="12"/>
        <v>1022.6999999999971</v>
      </c>
      <c r="H204" s="8">
        <f t="shared" si="13"/>
        <v>0.022793527681198116</v>
      </c>
      <c r="I204">
        <v>78.21</v>
      </c>
      <c r="J204" s="3">
        <f t="shared" si="14"/>
        <v>7.8700000000000045</v>
      </c>
      <c r="K204" s="8">
        <f t="shared" si="15"/>
        <v>0.1006265183480374</v>
      </c>
    </row>
    <row r="205" spans="1:11" ht="12.75">
      <c r="A205" s="2" t="s">
        <v>396</v>
      </c>
      <c r="B205" s="2" t="s">
        <v>397</v>
      </c>
      <c r="C205" s="3">
        <v>302.63</v>
      </c>
      <c r="D205" s="3">
        <v>14996723.22</v>
      </c>
      <c r="E205" s="3">
        <v>49554.65</v>
      </c>
      <c r="F205" s="7">
        <v>46306</v>
      </c>
      <c r="G205" s="7">
        <f t="shared" si="12"/>
        <v>3248.6500000000015</v>
      </c>
      <c r="H205" s="8">
        <f t="shared" si="13"/>
        <v>0.07015613527404659</v>
      </c>
      <c r="I205">
        <v>302.18</v>
      </c>
      <c r="J205" s="3">
        <f t="shared" si="14"/>
        <v>0.44999999999998863</v>
      </c>
      <c r="K205" s="8">
        <f t="shared" si="15"/>
        <v>0.0014891786352504753</v>
      </c>
    </row>
    <row r="206" spans="1:11" ht="12.75">
      <c r="A206" s="2" t="s">
        <v>398</v>
      </c>
      <c r="B206" s="2" t="s">
        <v>399</v>
      </c>
      <c r="C206" s="3">
        <v>465.34</v>
      </c>
      <c r="D206" s="3">
        <v>24035271.38</v>
      </c>
      <c r="E206" s="3">
        <v>51650.99</v>
      </c>
      <c r="F206" s="7">
        <v>47828</v>
      </c>
      <c r="G206" s="7">
        <f t="shared" si="12"/>
        <v>3822.989999999998</v>
      </c>
      <c r="H206" s="8">
        <f t="shared" si="13"/>
        <v>0.07993204817261851</v>
      </c>
      <c r="I206">
        <v>469.46</v>
      </c>
      <c r="J206" s="3">
        <f t="shared" si="14"/>
        <v>-4.1200000000000045</v>
      </c>
      <c r="K206" s="8">
        <f t="shared" si="15"/>
        <v>-0.008776040557235984</v>
      </c>
    </row>
    <row r="207" spans="1:11" ht="12.75">
      <c r="A207" s="2" t="s">
        <v>400</v>
      </c>
      <c r="B207" s="2" t="s">
        <v>325</v>
      </c>
      <c r="C207" s="3">
        <v>74.23</v>
      </c>
      <c r="D207" s="3">
        <v>3249503.99</v>
      </c>
      <c r="E207" s="3">
        <v>43776.16</v>
      </c>
      <c r="F207" s="7">
        <v>42279</v>
      </c>
      <c r="G207" s="7">
        <f t="shared" si="12"/>
        <v>1497.1600000000035</v>
      </c>
      <c r="H207" s="8">
        <f t="shared" si="13"/>
        <v>0.0354114335722227</v>
      </c>
      <c r="I207">
        <v>70.14</v>
      </c>
      <c r="J207" s="3">
        <f t="shared" si="14"/>
        <v>4.090000000000003</v>
      </c>
      <c r="K207" s="8">
        <f t="shared" si="15"/>
        <v>0.058311947533504466</v>
      </c>
    </row>
    <row r="208" spans="1:11" ht="12.75">
      <c r="A208" s="2" t="s">
        <v>401</v>
      </c>
      <c r="B208" s="2" t="s">
        <v>402</v>
      </c>
      <c r="C208" s="3">
        <v>128.05</v>
      </c>
      <c r="D208" s="3">
        <v>5464564.58</v>
      </c>
      <c r="E208" s="3">
        <v>42675.24</v>
      </c>
      <c r="F208" s="7">
        <v>41138</v>
      </c>
      <c r="G208" s="7">
        <f t="shared" si="12"/>
        <v>1537.239999999998</v>
      </c>
      <c r="H208" s="8">
        <f t="shared" si="13"/>
        <v>0.03736788370849332</v>
      </c>
      <c r="I208">
        <v>124.52</v>
      </c>
      <c r="J208" s="3">
        <f t="shared" si="14"/>
        <v>3.5300000000000153</v>
      </c>
      <c r="K208" s="8">
        <f t="shared" si="15"/>
        <v>0.02834885962094455</v>
      </c>
    </row>
    <row r="209" spans="1:11" ht="12.75">
      <c r="A209" s="2" t="s">
        <v>403</v>
      </c>
      <c r="B209" s="2" t="s">
        <v>404</v>
      </c>
      <c r="C209" s="3">
        <v>103.05</v>
      </c>
      <c r="D209" s="3">
        <v>4017122.06</v>
      </c>
      <c r="E209" s="3">
        <v>38982.26</v>
      </c>
      <c r="F209" s="7">
        <v>38063</v>
      </c>
      <c r="G209" s="7">
        <f t="shared" si="12"/>
        <v>919.260000000002</v>
      </c>
      <c r="H209" s="8">
        <f t="shared" si="13"/>
        <v>0.024151012794577466</v>
      </c>
      <c r="I209">
        <v>101.87</v>
      </c>
      <c r="J209" s="3">
        <f t="shared" si="14"/>
        <v>1.1799999999999926</v>
      </c>
      <c r="K209" s="8">
        <f t="shared" si="15"/>
        <v>0.011583390595857392</v>
      </c>
    </row>
    <row r="210" spans="1:11" ht="12.75">
      <c r="A210" s="2" t="s">
        <v>405</v>
      </c>
      <c r="B210" s="2" t="s">
        <v>406</v>
      </c>
      <c r="C210" s="3">
        <v>76.17</v>
      </c>
      <c r="D210" s="3">
        <v>2954256.43</v>
      </c>
      <c r="E210" s="3">
        <v>38785.04</v>
      </c>
      <c r="F210" s="7">
        <v>39008</v>
      </c>
      <c r="G210" s="7">
        <f t="shared" si="12"/>
        <v>-222.95999999999913</v>
      </c>
      <c r="H210" s="8">
        <f t="shared" si="13"/>
        <v>-0.005715750615258386</v>
      </c>
      <c r="I210">
        <v>76.35</v>
      </c>
      <c r="J210" s="3">
        <f t="shared" si="14"/>
        <v>-0.1799999999999926</v>
      </c>
      <c r="K210" s="8">
        <f t="shared" si="15"/>
        <v>-0.002357563850687526</v>
      </c>
    </row>
    <row r="211" spans="1:11" ht="12.75">
      <c r="A211" s="2" t="s">
        <v>407</v>
      </c>
      <c r="B211" s="2" t="s">
        <v>408</v>
      </c>
      <c r="C211" s="3">
        <v>960.79</v>
      </c>
      <c r="D211" s="3">
        <v>50842618.01</v>
      </c>
      <c r="E211" s="3">
        <v>52917.51</v>
      </c>
      <c r="F211" s="7">
        <v>50406</v>
      </c>
      <c r="G211" s="7">
        <f t="shared" si="12"/>
        <v>2511.510000000002</v>
      </c>
      <c r="H211" s="8">
        <f t="shared" si="13"/>
        <v>0.049825615998095506</v>
      </c>
      <c r="I211">
        <v>941.1</v>
      </c>
      <c r="J211" s="3">
        <f t="shared" si="14"/>
        <v>19.68999999999994</v>
      </c>
      <c r="K211" s="8">
        <f t="shared" si="15"/>
        <v>0.020922324938901223</v>
      </c>
    </row>
    <row r="212" spans="1:11" ht="12.75">
      <c r="A212" s="2" t="s">
        <v>409</v>
      </c>
      <c r="B212" s="2" t="s">
        <v>410</v>
      </c>
      <c r="C212" s="3">
        <v>228</v>
      </c>
      <c r="D212" s="3">
        <v>11076154.33</v>
      </c>
      <c r="E212" s="3">
        <v>48579.62</v>
      </c>
      <c r="F212" s="7">
        <v>46875</v>
      </c>
      <c r="G212" s="7">
        <f t="shared" si="12"/>
        <v>1704.6200000000026</v>
      </c>
      <c r="H212" s="8">
        <f t="shared" si="13"/>
        <v>0.03636522666666672</v>
      </c>
      <c r="I212">
        <v>228.97</v>
      </c>
      <c r="J212" s="3">
        <f t="shared" si="14"/>
        <v>-0.9699999999999989</v>
      </c>
      <c r="K212" s="8">
        <f t="shared" si="15"/>
        <v>-0.004236362842293746</v>
      </c>
    </row>
    <row r="213" spans="1:11" ht="12.75">
      <c r="A213" s="2" t="s">
        <v>411</v>
      </c>
      <c r="B213" s="2" t="s">
        <v>412</v>
      </c>
      <c r="C213" s="3">
        <v>49.54</v>
      </c>
      <c r="D213" s="3">
        <v>2039758.52</v>
      </c>
      <c r="E213" s="3">
        <v>41173.97</v>
      </c>
      <c r="F213" s="7">
        <v>39526</v>
      </c>
      <c r="G213" s="7">
        <f t="shared" si="12"/>
        <v>1647.9700000000012</v>
      </c>
      <c r="H213" s="8">
        <f t="shared" si="13"/>
        <v>0.04169331579213685</v>
      </c>
      <c r="I213">
        <v>47.98</v>
      </c>
      <c r="J213" s="3">
        <f t="shared" si="14"/>
        <v>1.5600000000000023</v>
      </c>
      <c r="K213" s="8">
        <f t="shared" si="15"/>
        <v>0.032513547311379794</v>
      </c>
    </row>
    <row r="214" spans="1:11" ht="12.75">
      <c r="A214" s="2" t="s">
        <v>413</v>
      </c>
      <c r="B214" s="2" t="s">
        <v>414</v>
      </c>
      <c r="C214" s="3">
        <v>42.5</v>
      </c>
      <c r="D214" s="3">
        <v>1726503.64</v>
      </c>
      <c r="E214" s="3">
        <v>40623.62</v>
      </c>
      <c r="F214" s="7">
        <v>38147</v>
      </c>
      <c r="G214" s="7">
        <f t="shared" si="12"/>
        <v>2476.6200000000026</v>
      </c>
      <c r="H214" s="8">
        <f t="shared" si="13"/>
        <v>0.0649230607911501</v>
      </c>
      <c r="I214">
        <v>44.01</v>
      </c>
      <c r="J214" s="3">
        <f t="shared" si="14"/>
        <v>-1.509999999999998</v>
      </c>
      <c r="K214" s="8">
        <f t="shared" si="15"/>
        <v>-0.034310384003635494</v>
      </c>
    </row>
    <row r="215" spans="1:11" ht="12.75">
      <c r="A215" s="2" t="s">
        <v>415</v>
      </c>
      <c r="B215" s="2" t="s">
        <v>416</v>
      </c>
      <c r="C215" s="3">
        <v>67.9</v>
      </c>
      <c r="D215" s="3">
        <v>2821517.4</v>
      </c>
      <c r="E215" s="3">
        <v>41554.01</v>
      </c>
      <c r="F215" s="7">
        <v>39934</v>
      </c>
      <c r="G215" s="7">
        <f t="shared" si="12"/>
        <v>1620.010000000002</v>
      </c>
      <c r="H215" s="8">
        <f t="shared" si="13"/>
        <v>0.040567185856663544</v>
      </c>
      <c r="I215">
        <v>65.79</v>
      </c>
      <c r="J215" s="3">
        <f t="shared" si="14"/>
        <v>2.1099999999999994</v>
      </c>
      <c r="K215" s="8">
        <f t="shared" si="15"/>
        <v>0.03207174342605258</v>
      </c>
    </row>
    <row r="216" spans="1:11" ht="12.75">
      <c r="A216" s="2" t="s">
        <v>417</v>
      </c>
      <c r="B216" s="2" t="s">
        <v>418</v>
      </c>
      <c r="C216" s="3">
        <v>90</v>
      </c>
      <c r="D216" s="3">
        <v>4026377.17</v>
      </c>
      <c r="E216" s="3">
        <v>44737.52</v>
      </c>
      <c r="F216" s="7">
        <v>43484</v>
      </c>
      <c r="G216" s="7">
        <f t="shared" si="12"/>
        <v>1253.5199999999968</v>
      </c>
      <c r="H216" s="8">
        <f t="shared" si="13"/>
        <v>0.028827154815564273</v>
      </c>
      <c r="I216">
        <v>85.19</v>
      </c>
      <c r="J216" s="3">
        <f t="shared" si="14"/>
        <v>4.810000000000002</v>
      </c>
      <c r="K216" s="8">
        <f t="shared" si="15"/>
        <v>0.056462026059396674</v>
      </c>
    </row>
    <row r="217" spans="1:12" ht="12.75">
      <c r="A217" s="2" t="s">
        <v>419</v>
      </c>
      <c r="B217" s="2" t="s">
        <v>420</v>
      </c>
      <c r="C217" s="3">
        <v>189.58</v>
      </c>
      <c r="D217" s="3">
        <v>8521764.64</v>
      </c>
      <c r="E217" s="3">
        <v>44950.76</v>
      </c>
      <c r="F217" s="7">
        <v>43797</v>
      </c>
      <c r="G217" s="7">
        <f t="shared" si="12"/>
        <v>1153.760000000002</v>
      </c>
      <c r="H217" s="8">
        <f t="shared" si="13"/>
        <v>0.026343356850925908</v>
      </c>
      <c r="I217">
        <v>180.02</v>
      </c>
      <c r="J217" s="3">
        <f t="shared" si="14"/>
        <v>9.560000000000002</v>
      </c>
      <c r="K217" s="8">
        <f t="shared" si="15"/>
        <v>0.053105210532163105</v>
      </c>
      <c r="L217" t="s">
        <v>518</v>
      </c>
    </row>
    <row r="218" spans="1:11" ht="12.75">
      <c r="A218" s="2" t="s">
        <v>421</v>
      </c>
      <c r="B218" s="2" t="s">
        <v>422</v>
      </c>
      <c r="C218" s="3">
        <v>76.11</v>
      </c>
      <c r="D218" s="3">
        <v>2918800.44</v>
      </c>
      <c r="E218" s="3">
        <v>38349.76</v>
      </c>
      <c r="F218" s="7">
        <v>38192</v>
      </c>
      <c r="G218" s="7">
        <f t="shared" si="12"/>
        <v>157.76000000000204</v>
      </c>
      <c r="H218" s="8">
        <f t="shared" si="13"/>
        <v>0.004130708001675797</v>
      </c>
      <c r="I218">
        <v>74.26</v>
      </c>
      <c r="J218" s="3">
        <f t="shared" si="14"/>
        <v>1.8499999999999943</v>
      </c>
      <c r="K218" s="8">
        <f t="shared" si="15"/>
        <v>0.024912469701050287</v>
      </c>
    </row>
    <row r="219" spans="1:11" ht="12.75">
      <c r="A219" s="2" t="s">
        <v>423</v>
      </c>
      <c r="B219" s="2" t="s">
        <v>424</v>
      </c>
      <c r="C219" s="3">
        <v>108.42</v>
      </c>
      <c r="D219" s="3">
        <v>4210419.34</v>
      </c>
      <c r="E219" s="3">
        <v>38834.34</v>
      </c>
      <c r="F219" s="7">
        <v>38951</v>
      </c>
      <c r="G219" s="7">
        <f t="shared" si="12"/>
        <v>-116.66000000000349</v>
      </c>
      <c r="H219" s="8">
        <f t="shared" si="13"/>
        <v>-0.002995045056609676</v>
      </c>
      <c r="I219">
        <v>108.4</v>
      </c>
      <c r="J219" s="3">
        <f t="shared" si="14"/>
        <v>0.01999999999999602</v>
      </c>
      <c r="K219" s="8">
        <f t="shared" si="15"/>
        <v>0.00018450184501841348</v>
      </c>
    </row>
    <row r="220" spans="1:11" ht="12.75">
      <c r="A220" s="2" t="s">
        <v>425</v>
      </c>
      <c r="B220" s="2" t="s">
        <v>426</v>
      </c>
      <c r="C220" s="3">
        <v>116.69</v>
      </c>
      <c r="D220" s="3">
        <v>5059974.55</v>
      </c>
      <c r="E220" s="3">
        <v>43362.54</v>
      </c>
      <c r="F220" s="7">
        <v>41587</v>
      </c>
      <c r="G220" s="7">
        <f t="shared" si="12"/>
        <v>1775.5400000000009</v>
      </c>
      <c r="H220" s="8">
        <f t="shared" si="13"/>
        <v>0.04269459206001878</v>
      </c>
      <c r="I220">
        <v>116.53</v>
      </c>
      <c r="J220" s="3">
        <f t="shared" si="14"/>
        <v>0.1599999999999966</v>
      </c>
      <c r="K220" s="8">
        <f t="shared" si="15"/>
        <v>0.0013730369861837861</v>
      </c>
    </row>
    <row r="221" spans="1:11" ht="12.75">
      <c r="A221" s="2" t="s">
        <v>427</v>
      </c>
      <c r="B221" s="2" t="s">
        <v>428</v>
      </c>
      <c r="C221" s="3">
        <v>56.8</v>
      </c>
      <c r="D221" s="3">
        <v>2089867.5</v>
      </c>
      <c r="E221" s="3">
        <v>36793.44</v>
      </c>
      <c r="F221" s="7">
        <v>37061</v>
      </c>
      <c r="G221" s="7">
        <f t="shared" si="12"/>
        <v>-267.5599999999977</v>
      </c>
      <c r="H221" s="8">
        <f t="shared" si="13"/>
        <v>-0.007219449016486271</v>
      </c>
      <c r="I221">
        <v>56.12</v>
      </c>
      <c r="J221" s="3">
        <f t="shared" si="14"/>
        <v>0.6799999999999997</v>
      </c>
      <c r="K221" s="8">
        <f t="shared" si="15"/>
        <v>0.012116892373485384</v>
      </c>
    </row>
    <row r="222" spans="1:11" ht="12.75">
      <c r="A222" s="2" t="s">
        <v>429</v>
      </c>
      <c r="B222" s="2" t="s">
        <v>430</v>
      </c>
      <c r="C222" s="3">
        <v>135.73</v>
      </c>
      <c r="D222" s="3">
        <v>6162669.37</v>
      </c>
      <c r="E222" s="3">
        <v>45403.89</v>
      </c>
      <c r="F222" s="7">
        <v>43696</v>
      </c>
      <c r="G222" s="7">
        <f t="shared" si="12"/>
        <v>1707.8899999999994</v>
      </c>
      <c r="H222" s="8">
        <f t="shared" si="13"/>
        <v>0.039085728670816534</v>
      </c>
      <c r="I222">
        <v>137.57</v>
      </c>
      <c r="J222" s="3">
        <f t="shared" si="14"/>
        <v>-1.8400000000000034</v>
      </c>
      <c r="K222" s="8">
        <f t="shared" si="15"/>
        <v>-0.013375009086283371</v>
      </c>
    </row>
    <row r="223" spans="1:11" ht="12.75">
      <c r="A223" s="2" t="s">
        <v>431</v>
      </c>
      <c r="B223" s="2" t="s">
        <v>432</v>
      </c>
      <c r="C223" s="3">
        <v>403.6</v>
      </c>
      <c r="D223" s="3">
        <v>15481655.49</v>
      </c>
      <c r="E223" s="3">
        <v>38358.91</v>
      </c>
      <c r="F223" s="7">
        <v>40276</v>
      </c>
      <c r="G223" s="7">
        <f t="shared" si="12"/>
        <v>-1917.0899999999965</v>
      </c>
      <c r="H223" s="8">
        <f t="shared" si="13"/>
        <v>-0.04759881815473226</v>
      </c>
      <c r="I223">
        <v>381.42</v>
      </c>
      <c r="J223" s="3">
        <f t="shared" si="14"/>
        <v>22.180000000000007</v>
      </c>
      <c r="K223" s="8">
        <f t="shared" si="15"/>
        <v>0.05815111950081277</v>
      </c>
    </row>
    <row r="224" spans="1:11" ht="12.75">
      <c r="A224" s="2" t="s">
        <v>433</v>
      </c>
      <c r="B224" s="2" t="s">
        <v>434</v>
      </c>
      <c r="C224" s="3">
        <v>54.95</v>
      </c>
      <c r="D224" s="3">
        <v>2366602.47</v>
      </c>
      <c r="E224" s="3">
        <v>43068.29</v>
      </c>
      <c r="F224" s="7">
        <v>39770</v>
      </c>
      <c r="G224" s="7">
        <f t="shared" si="12"/>
        <v>3298.290000000001</v>
      </c>
      <c r="H224" s="8">
        <f t="shared" si="13"/>
        <v>0.0829341211968821</v>
      </c>
      <c r="I224">
        <v>53.39</v>
      </c>
      <c r="J224" s="3">
        <f t="shared" si="14"/>
        <v>1.5600000000000023</v>
      </c>
      <c r="K224" s="8">
        <f t="shared" si="15"/>
        <v>0.0292189548604608</v>
      </c>
    </row>
    <row r="225" spans="1:11" ht="12.75">
      <c r="A225" s="2" t="s">
        <v>435</v>
      </c>
      <c r="B225" s="2" t="s">
        <v>436</v>
      </c>
      <c r="C225" s="3">
        <v>50.25</v>
      </c>
      <c r="D225" s="3">
        <v>1962669.56</v>
      </c>
      <c r="E225" s="3">
        <v>39058.1</v>
      </c>
      <c r="F225" s="7">
        <v>37759</v>
      </c>
      <c r="G225" s="7">
        <f t="shared" si="12"/>
        <v>1299.0999999999985</v>
      </c>
      <c r="H225" s="8">
        <f t="shared" si="13"/>
        <v>0.03440504250642227</v>
      </c>
      <c r="I225">
        <v>45.17</v>
      </c>
      <c r="J225" s="3">
        <f t="shared" si="14"/>
        <v>5.079999999999998</v>
      </c>
      <c r="K225" s="8">
        <f t="shared" si="15"/>
        <v>0.11246402479521803</v>
      </c>
    </row>
    <row r="226" spans="1:11" ht="12.75">
      <c r="A226" s="2" t="s">
        <v>437</v>
      </c>
      <c r="B226" s="2" t="s">
        <v>438</v>
      </c>
      <c r="C226" s="3">
        <v>58.84</v>
      </c>
      <c r="D226" s="3">
        <v>2406409.72</v>
      </c>
      <c r="E226" s="3">
        <v>40897.51</v>
      </c>
      <c r="F226" s="7">
        <v>37886</v>
      </c>
      <c r="G226" s="7">
        <f t="shared" si="12"/>
        <v>3011.510000000002</v>
      </c>
      <c r="H226" s="8">
        <f t="shared" si="13"/>
        <v>0.07948872934593258</v>
      </c>
      <c r="I226">
        <v>56.11</v>
      </c>
      <c r="J226" s="3">
        <f t="shared" si="14"/>
        <v>2.730000000000004</v>
      </c>
      <c r="K226" s="8">
        <f t="shared" si="15"/>
        <v>0.04865442880057038</v>
      </c>
    </row>
    <row r="227" spans="1:11" ht="12.75">
      <c r="A227" s="2" t="s">
        <v>439</v>
      </c>
      <c r="B227" s="2" t="s">
        <v>440</v>
      </c>
      <c r="C227" s="3">
        <v>75.95</v>
      </c>
      <c r="D227" s="3">
        <v>3086676.28</v>
      </c>
      <c r="E227" s="3">
        <v>40640.9</v>
      </c>
      <c r="F227" s="7">
        <v>40345</v>
      </c>
      <c r="G227" s="7">
        <f t="shared" si="12"/>
        <v>295.90000000000146</v>
      </c>
      <c r="H227" s="8">
        <f t="shared" si="13"/>
        <v>0.007334242161358321</v>
      </c>
      <c r="I227">
        <v>75.17</v>
      </c>
      <c r="J227" s="3">
        <f t="shared" si="14"/>
        <v>0.7800000000000011</v>
      </c>
      <c r="K227" s="8">
        <f t="shared" si="15"/>
        <v>0.010376479978714928</v>
      </c>
    </row>
    <row r="228" spans="1:11" ht="12.75">
      <c r="A228" s="2" t="s">
        <v>441</v>
      </c>
      <c r="B228" s="2" t="s">
        <v>442</v>
      </c>
      <c r="C228" s="3">
        <v>60.87</v>
      </c>
      <c r="D228" s="3">
        <v>2460409.76</v>
      </c>
      <c r="E228" s="3">
        <v>40420.73</v>
      </c>
      <c r="F228" s="7">
        <v>41134</v>
      </c>
      <c r="G228" s="7">
        <f t="shared" si="12"/>
        <v>-713.2699999999968</v>
      </c>
      <c r="H228" s="8">
        <f t="shared" si="13"/>
        <v>-0.01734015656148191</v>
      </c>
      <c r="I228">
        <v>60.78</v>
      </c>
      <c r="J228" s="3">
        <f t="shared" si="14"/>
        <v>0.0899999999999963</v>
      </c>
      <c r="K228" s="8">
        <f t="shared" si="15"/>
        <v>0.0014807502467916469</v>
      </c>
    </row>
    <row r="229" spans="1:11" ht="12.75">
      <c r="A229" s="2" t="s">
        <v>443</v>
      </c>
      <c r="B229" s="2" t="s">
        <v>444</v>
      </c>
      <c r="C229" s="3">
        <v>123.3</v>
      </c>
      <c r="D229" s="3">
        <v>4856550.61</v>
      </c>
      <c r="E229" s="3">
        <v>39388.08</v>
      </c>
      <c r="F229" s="7">
        <v>38421</v>
      </c>
      <c r="G229" s="7">
        <f t="shared" si="12"/>
        <v>967.0800000000017</v>
      </c>
      <c r="H229" s="8">
        <f t="shared" si="13"/>
        <v>0.025170609822753227</v>
      </c>
      <c r="I229">
        <v>133.48</v>
      </c>
      <c r="J229" s="3">
        <f t="shared" si="14"/>
        <v>-10.179999999999993</v>
      </c>
      <c r="K229" s="8">
        <f t="shared" si="15"/>
        <v>-0.07626610728198976</v>
      </c>
    </row>
    <row r="230" spans="1:11" ht="12.75">
      <c r="A230" s="2" t="s">
        <v>445</v>
      </c>
      <c r="B230" s="2" t="s">
        <v>446</v>
      </c>
      <c r="C230" s="3">
        <v>52.6</v>
      </c>
      <c r="D230" s="3">
        <v>2069239.58</v>
      </c>
      <c r="E230" s="3">
        <v>39339.16</v>
      </c>
      <c r="F230" s="7">
        <v>38689</v>
      </c>
      <c r="G230" s="7">
        <f t="shared" si="12"/>
        <v>650.1600000000035</v>
      </c>
      <c r="H230" s="8">
        <f t="shared" si="13"/>
        <v>0.01680477655147467</v>
      </c>
      <c r="I230">
        <v>49.6</v>
      </c>
      <c r="J230" s="3">
        <f t="shared" si="14"/>
        <v>3</v>
      </c>
      <c r="K230" s="8">
        <f t="shared" si="15"/>
        <v>0.06048387096774193</v>
      </c>
    </row>
    <row r="231" spans="1:11" ht="12.75">
      <c r="A231" s="2" t="s">
        <v>447</v>
      </c>
      <c r="B231" s="2" t="s">
        <v>448</v>
      </c>
      <c r="C231" s="3">
        <v>46.25</v>
      </c>
      <c r="D231" s="3">
        <v>1765325.17</v>
      </c>
      <c r="E231" s="3">
        <v>38169.19</v>
      </c>
      <c r="F231" s="7">
        <v>37512</v>
      </c>
      <c r="G231" s="7">
        <f t="shared" si="12"/>
        <v>657.1900000000023</v>
      </c>
      <c r="H231" s="8">
        <f t="shared" si="13"/>
        <v>0.017519460439326145</v>
      </c>
      <c r="I231">
        <v>48.1</v>
      </c>
      <c r="J231" s="3">
        <f t="shared" si="14"/>
        <v>-1.8500000000000014</v>
      </c>
      <c r="K231" s="8">
        <f t="shared" si="15"/>
        <v>-0.03846153846153849</v>
      </c>
    </row>
    <row r="232" spans="1:11" ht="12.75">
      <c r="A232" s="2" t="s">
        <v>449</v>
      </c>
      <c r="B232" s="2" t="s">
        <v>450</v>
      </c>
      <c r="C232" s="3">
        <v>85.87</v>
      </c>
      <c r="D232" s="3">
        <v>3759254.18</v>
      </c>
      <c r="E232" s="3">
        <v>43778.43</v>
      </c>
      <c r="F232" s="7">
        <v>40898</v>
      </c>
      <c r="G232" s="7">
        <f t="shared" si="12"/>
        <v>2880.4300000000003</v>
      </c>
      <c r="H232" s="8">
        <f t="shared" si="13"/>
        <v>0.0704296053596753</v>
      </c>
      <c r="I232">
        <v>81.78</v>
      </c>
      <c r="J232" s="3">
        <f t="shared" si="14"/>
        <v>4.090000000000003</v>
      </c>
      <c r="K232" s="8">
        <f t="shared" si="15"/>
        <v>0.05001222792858894</v>
      </c>
    </row>
    <row r="233" spans="1:11" ht="12.75">
      <c r="A233" s="2" t="s">
        <v>451</v>
      </c>
      <c r="B233" s="2" t="s">
        <v>452</v>
      </c>
      <c r="C233" s="3">
        <v>158.56</v>
      </c>
      <c r="D233" s="3">
        <v>7198668.9</v>
      </c>
      <c r="E233" s="3">
        <v>45400.28</v>
      </c>
      <c r="F233" s="7">
        <v>43404</v>
      </c>
      <c r="G233" s="7">
        <f t="shared" si="12"/>
        <v>1996.2799999999988</v>
      </c>
      <c r="H233" s="8">
        <f t="shared" si="13"/>
        <v>0.045992996037231566</v>
      </c>
      <c r="I233">
        <v>153.25</v>
      </c>
      <c r="J233" s="3">
        <f t="shared" si="14"/>
        <v>5.310000000000002</v>
      </c>
      <c r="K233" s="8">
        <f t="shared" si="15"/>
        <v>0.03464926590538338</v>
      </c>
    </row>
    <row r="234" spans="1:11" ht="12.75">
      <c r="A234" s="2" t="s">
        <v>453</v>
      </c>
      <c r="B234" s="2" t="s">
        <v>454</v>
      </c>
      <c r="C234" s="3">
        <v>550.84</v>
      </c>
      <c r="D234" s="3">
        <v>33671084.28</v>
      </c>
      <c r="E234" s="3">
        <v>61126.8</v>
      </c>
      <c r="F234" s="7">
        <v>56775</v>
      </c>
      <c r="G234" s="7">
        <f t="shared" si="12"/>
        <v>4351.800000000003</v>
      </c>
      <c r="H234" s="8">
        <f t="shared" si="13"/>
        <v>0.07664993394980191</v>
      </c>
      <c r="I234">
        <v>531.74</v>
      </c>
      <c r="J234" s="3">
        <f t="shared" si="14"/>
        <v>19.100000000000023</v>
      </c>
      <c r="K234" s="8">
        <f t="shared" si="15"/>
        <v>0.03591981043367063</v>
      </c>
    </row>
    <row r="235" spans="1:11" ht="12.75">
      <c r="A235" s="2" t="s">
        <v>455</v>
      </c>
      <c r="B235" s="2" t="s">
        <v>456</v>
      </c>
      <c r="C235" s="3">
        <v>79.78</v>
      </c>
      <c r="D235" s="3">
        <v>3741148.15</v>
      </c>
      <c r="E235" s="3">
        <v>46893.31</v>
      </c>
      <c r="F235" s="7">
        <v>38060</v>
      </c>
      <c r="G235" s="7">
        <f t="shared" si="12"/>
        <v>8833.309999999998</v>
      </c>
      <c r="H235" s="8">
        <f t="shared" si="13"/>
        <v>0.23208906988964786</v>
      </c>
      <c r="I235">
        <v>92.53</v>
      </c>
      <c r="J235" s="3">
        <f t="shared" si="14"/>
        <v>-12.75</v>
      </c>
      <c r="K235" s="8">
        <f t="shared" si="15"/>
        <v>-0.13779314816816168</v>
      </c>
    </row>
    <row r="236" spans="1:11" ht="12.75">
      <c r="A236" s="2" t="s">
        <v>457</v>
      </c>
      <c r="B236" s="2" t="s">
        <v>458</v>
      </c>
      <c r="C236" s="3">
        <v>100.96</v>
      </c>
      <c r="D236" s="3">
        <v>4590004.52</v>
      </c>
      <c r="E236" s="3">
        <v>45463.59</v>
      </c>
      <c r="F236" s="7">
        <v>42802</v>
      </c>
      <c r="G236" s="7">
        <f t="shared" si="12"/>
        <v>2661.5899999999965</v>
      </c>
      <c r="H236" s="8">
        <f t="shared" si="13"/>
        <v>0.06218377645904389</v>
      </c>
      <c r="I236">
        <v>90.51</v>
      </c>
      <c r="J236" s="3">
        <f t="shared" si="14"/>
        <v>10.449999999999989</v>
      </c>
      <c r="K236" s="8">
        <f t="shared" si="15"/>
        <v>0.1154568555960666</v>
      </c>
    </row>
    <row r="237" spans="1:11" ht="12.75">
      <c r="A237" s="2" t="s">
        <v>459</v>
      </c>
      <c r="B237" s="2" t="s">
        <v>460</v>
      </c>
      <c r="C237" s="3">
        <v>120.17</v>
      </c>
      <c r="D237" s="3">
        <v>5624712.63</v>
      </c>
      <c r="E237" s="3">
        <v>46806.3</v>
      </c>
      <c r="F237" s="7">
        <v>44230</v>
      </c>
      <c r="G237" s="7">
        <f t="shared" si="12"/>
        <v>2576.300000000003</v>
      </c>
      <c r="H237" s="8">
        <f t="shared" si="13"/>
        <v>0.05824779561383683</v>
      </c>
      <c r="I237">
        <v>117.02</v>
      </c>
      <c r="J237" s="3">
        <f t="shared" si="14"/>
        <v>3.1500000000000057</v>
      </c>
      <c r="K237" s="8">
        <f t="shared" si="15"/>
        <v>0.02691847547427795</v>
      </c>
    </row>
    <row r="238" spans="1:11" ht="12.75">
      <c r="A238" s="2" t="s">
        <v>461</v>
      </c>
      <c r="B238" s="2" t="s">
        <v>462</v>
      </c>
      <c r="C238" s="3">
        <v>1148.09</v>
      </c>
      <c r="D238" s="3">
        <v>63023315.9</v>
      </c>
      <c r="E238" s="3">
        <v>54894.06</v>
      </c>
      <c r="F238" s="7">
        <v>54382</v>
      </c>
      <c r="G238" s="7">
        <f t="shared" si="12"/>
        <v>512.0599999999977</v>
      </c>
      <c r="H238" s="8">
        <f t="shared" si="13"/>
        <v>0.009415983229745094</v>
      </c>
      <c r="I238">
        <v>1045.14</v>
      </c>
      <c r="J238" s="3">
        <f t="shared" si="14"/>
        <v>102.94999999999982</v>
      </c>
      <c r="K238" s="8">
        <f t="shared" si="15"/>
        <v>0.09850354976366785</v>
      </c>
    </row>
    <row r="239" spans="1:11" ht="12.75">
      <c r="A239" s="2" t="s">
        <v>463</v>
      </c>
      <c r="B239" s="2" t="s">
        <v>464</v>
      </c>
      <c r="C239" s="3">
        <v>94.22</v>
      </c>
      <c r="D239" s="3">
        <v>4268228.68</v>
      </c>
      <c r="E239" s="3">
        <v>45300.67</v>
      </c>
      <c r="F239" s="7">
        <v>44940</v>
      </c>
      <c r="G239" s="7">
        <f t="shared" si="12"/>
        <v>360.66999999999825</v>
      </c>
      <c r="H239" s="8">
        <f t="shared" si="13"/>
        <v>0.008025589675122347</v>
      </c>
      <c r="I239">
        <v>91.46</v>
      </c>
      <c r="J239" s="3">
        <f t="shared" si="14"/>
        <v>2.760000000000005</v>
      </c>
      <c r="K239" s="8">
        <f t="shared" si="15"/>
        <v>0.030177126612726934</v>
      </c>
    </row>
    <row r="240" spans="1:11" ht="12.75">
      <c r="A240" s="2" t="s">
        <v>465</v>
      </c>
      <c r="B240" s="2" t="s">
        <v>466</v>
      </c>
      <c r="C240" s="3">
        <v>110.28</v>
      </c>
      <c r="D240" s="3">
        <v>4732662.63</v>
      </c>
      <c r="E240" s="3">
        <v>42914.97</v>
      </c>
      <c r="F240" s="7">
        <v>41109</v>
      </c>
      <c r="G240" s="7">
        <f t="shared" si="12"/>
        <v>1805.9700000000012</v>
      </c>
      <c r="H240" s="8">
        <f t="shared" si="13"/>
        <v>0.043931255929358565</v>
      </c>
      <c r="I240">
        <v>107.2</v>
      </c>
      <c r="J240" s="3">
        <f t="shared" si="14"/>
        <v>3.0799999999999983</v>
      </c>
      <c r="K240" s="8">
        <f t="shared" si="15"/>
        <v>0.028731343283582074</v>
      </c>
    </row>
    <row r="241" spans="1:11" ht="12.75">
      <c r="A241" s="2" t="s">
        <v>467</v>
      </c>
      <c r="B241" s="2" t="s">
        <v>468</v>
      </c>
      <c r="C241" s="3">
        <v>217</v>
      </c>
      <c r="D241" s="3">
        <v>9624230.21</v>
      </c>
      <c r="E241" s="3">
        <v>44351.29</v>
      </c>
      <c r="F241" s="7">
        <v>43126</v>
      </c>
      <c r="G241" s="7">
        <f t="shared" si="12"/>
        <v>1225.2900000000009</v>
      </c>
      <c r="H241" s="8">
        <f t="shared" si="13"/>
        <v>0.02841186291332377</v>
      </c>
      <c r="I241">
        <v>207.23</v>
      </c>
      <c r="J241" s="3">
        <f t="shared" si="14"/>
        <v>9.77000000000001</v>
      </c>
      <c r="K241" s="8">
        <f t="shared" si="15"/>
        <v>0.04714568354002804</v>
      </c>
    </row>
    <row r="242" spans="1:11" ht="12.75">
      <c r="A242" s="2" t="s">
        <v>469</v>
      </c>
      <c r="B242" s="2" t="s">
        <v>470</v>
      </c>
      <c r="C242" s="3">
        <v>49.86</v>
      </c>
      <c r="D242" s="3">
        <v>1908670.14</v>
      </c>
      <c r="E242" s="3">
        <v>38280.59</v>
      </c>
      <c r="F242" s="7">
        <v>38312</v>
      </c>
      <c r="G242" s="7">
        <f t="shared" si="12"/>
        <v>-31.410000000003492</v>
      </c>
      <c r="H242" s="8">
        <f t="shared" si="13"/>
        <v>-0.0008198475673419161</v>
      </c>
      <c r="I242">
        <v>49</v>
      </c>
      <c r="J242" s="3">
        <f t="shared" si="14"/>
        <v>0.8599999999999994</v>
      </c>
      <c r="K242" s="8">
        <f t="shared" si="15"/>
        <v>0.017551020408163254</v>
      </c>
    </row>
    <row r="243" spans="1:11" ht="12.75">
      <c r="A243" s="2" t="s">
        <v>471</v>
      </c>
      <c r="B243" s="2" t="s">
        <v>472</v>
      </c>
      <c r="C243" s="3">
        <v>55.83</v>
      </c>
      <c r="D243" s="3">
        <v>2530026.93</v>
      </c>
      <c r="E243" s="3">
        <v>45316.62</v>
      </c>
      <c r="F243" s="7">
        <v>41234</v>
      </c>
      <c r="G243" s="7">
        <f t="shared" si="12"/>
        <v>4082.6200000000026</v>
      </c>
      <c r="H243" s="8">
        <f t="shared" si="13"/>
        <v>0.09901101033128007</v>
      </c>
      <c r="I243">
        <v>55.38</v>
      </c>
      <c r="J243" s="3">
        <f t="shared" si="14"/>
        <v>0.44999999999999574</v>
      </c>
      <c r="K243" s="8">
        <f t="shared" si="15"/>
        <v>0.00812567713976157</v>
      </c>
    </row>
    <row r="244" spans="1:11" ht="12.75">
      <c r="A244" s="2" t="s">
        <v>473</v>
      </c>
      <c r="B244" s="2" t="s">
        <v>474</v>
      </c>
      <c r="C244" s="3">
        <v>95.52</v>
      </c>
      <c r="D244" s="3">
        <v>4277834.02</v>
      </c>
      <c r="E244" s="3">
        <v>44784.69</v>
      </c>
      <c r="F244" s="7">
        <v>42303</v>
      </c>
      <c r="G244" s="7">
        <f t="shared" si="12"/>
        <v>2481.6900000000023</v>
      </c>
      <c r="H244" s="8">
        <f t="shared" si="13"/>
        <v>0.058664633713921055</v>
      </c>
      <c r="I244">
        <v>95.87</v>
      </c>
      <c r="J244" s="3">
        <f t="shared" si="14"/>
        <v>-0.3500000000000085</v>
      </c>
      <c r="K244" s="8">
        <f t="shared" si="15"/>
        <v>-0.003650777093981522</v>
      </c>
    </row>
    <row r="245" spans="1:11" ht="12.75">
      <c r="A245" s="2" t="s">
        <v>475</v>
      </c>
      <c r="B245" s="2" t="s">
        <v>476</v>
      </c>
      <c r="C245" s="3">
        <v>65.01</v>
      </c>
      <c r="D245" s="3">
        <v>2769836.36</v>
      </c>
      <c r="E245" s="3">
        <v>42639.11</v>
      </c>
      <c r="F245" s="7">
        <v>40038</v>
      </c>
      <c r="G245" s="7">
        <f t="shared" si="12"/>
        <v>2601.1100000000006</v>
      </c>
      <c r="H245" s="8">
        <f t="shared" si="13"/>
        <v>0.06496603226934414</v>
      </c>
      <c r="I245">
        <v>66.42</v>
      </c>
      <c r="J245" s="3">
        <f t="shared" si="14"/>
        <v>-1.4099999999999966</v>
      </c>
      <c r="K245" s="8">
        <f t="shared" si="15"/>
        <v>-0.02122854561878947</v>
      </c>
    </row>
    <row r="246" spans="1:11" ht="12.75">
      <c r="A246" s="2" t="s">
        <v>477</v>
      </c>
      <c r="B246" s="2" t="s">
        <v>478</v>
      </c>
      <c r="C246" s="3">
        <v>66.87</v>
      </c>
      <c r="D246" s="3">
        <v>2827125.33</v>
      </c>
      <c r="E246" s="3">
        <v>42277.93</v>
      </c>
      <c r="F246" s="7">
        <v>40167</v>
      </c>
      <c r="G246" s="7">
        <f t="shared" si="12"/>
        <v>2110.9300000000003</v>
      </c>
      <c r="H246" s="8">
        <f t="shared" si="13"/>
        <v>0.05255383772748774</v>
      </c>
      <c r="I246">
        <v>64.29</v>
      </c>
      <c r="J246" s="3">
        <f t="shared" si="14"/>
        <v>2.5799999999999983</v>
      </c>
      <c r="K246" s="8">
        <f t="shared" si="15"/>
        <v>0.040130657956136226</v>
      </c>
    </row>
    <row r="247" spans="1:11" ht="12.75">
      <c r="A247" s="2" t="s">
        <v>479</v>
      </c>
      <c r="B247" s="2" t="s">
        <v>480</v>
      </c>
      <c r="C247" s="3">
        <v>264.15</v>
      </c>
      <c r="D247" s="3">
        <v>12512902.61</v>
      </c>
      <c r="E247" s="3">
        <v>47370.44</v>
      </c>
      <c r="F247" s="7">
        <v>46579</v>
      </c>
      <c r="G247" s="7">
        <f t="shared" si="12"/>
        <v>791.4400000000023</v>
      </c>
      <c r="H247" s="8">
        <f t="shared" si="13"/>
        <v>0.016991348032375155</v>
      </c>
      <c r="I247">
        <v>259.88</v>
      </c>
      <c r="J247" s="3">
        <f t="shared" si="14"/>
        <v>4.269999999999982</v>
      </c>
      <c r="K247" s="8">
        <f t="shared" si="15"/>
        <v>0.01643066030475597</v>
      </c>
    </row>
    <row r="248" spans="1:11" ht="12.75">
      <c r="A248" s="2" t="s">
        <v>481</v>
      </c>
      <c r="B248" s="2" t="s">
        <v>482</v>
      </c>
      <c r="C248" s="3">
        <v>53.42</v>
      </c>
      <c r="D248" s="3">
        <v>2419065.26</v>
      </c>
      <c r="E248" s="3">
        <v>45283.89</v>
      </c>
      <c r="F248" s="7">
        <v>41335</v>
      </c>
      <c r="G248" s="7">
        <f t="shared" si="12"/>
        <v>3948.8899999999994</v>
      </c>
      <c r="H248" s="8">
        <f t="shared" si="13"/>
        <v>0.09553380912059996</v>
      </c>
      <c r="I248">
        <v>62.68</v>
      </c>
      <c r="J248" s="3">
        <f t="shared" si="14"/>
        <v>-9.259999999999998</v>
      </c>
      <c r="K248" s="8">
        <f t="shared" si="15"/>
        <v>-0.14773452456924055</v>
      </c>
    </row>
    <row r="249" spans="1:11" ht="12.75">
      <c r="A249" s="2" t="s">
        <v>483</v>
      </c>
      <c r="B249" s="2" t="s">
        <v>484</v>
      </c>
      <c r="C249" s="3">
        <v>52.62</v>
      </c>
      <c r="D249" s="3">
        <v>2286002.03</v>
      </c>
      <c r="E249" s="3">
        <v>43443.6</v>
      </c>
      <c r="F249" s="7">
        <v>41876</v>
      </c>
      <c r="G249" s="7">
        <f t="shared" si="12"/>
        <v>1567.5999999999985</v>
      </c>
      <c r="H249" s="8">
        <f t="shared" si="13"/>
        <v>0.03743432992644948</v>
      </c>
      <c r="I249">
        <v>48.32</v>
      </c>
      <c r="J249" s="3">
        <f t="shared" si="14"/>
        <v>4.299999999999997</v>
      </c>
      <c r="K249" s="8">
        <f t="shared" si="15"/>
        <v>0.0889900662251655</v>
      </c>
    </row>
    <row r="250" spans="1:11" ht="12.75">
      <c r="A250" s="2" t="s">
        <v>485</v>
      </c>
      <c r="B250" s="2" t="s">
        <v>486</v>
      </c>
      <c r="C250" s="3">
        <v>77.6</v>
      </c>
      <c r="D250" s="3">
        <v>3085017.74</v>
      </c>
      <c r="E250" s="3">
        <v>39755.38</v>
      </c>
      <c r="F250" s="7">
        <v>39033</v>
      </c>
      <c r="G250" s="7">
        <f t="shared" si="12"/>
        <v>722.3799999999974</v>
      </c>
      <c r="H250" s="8">
        <f t="shared" si="13"/>
        <v>0.018506904414213547</v>
      </c>
      <c r="I250">
        <v>72.53</v>
      </c>
      <c r="J250" s="3">
        <f t="shared" si="14"/>
        <v>5.069999999999993</v>
      </c>
      <c r="K250" s="8">
        <f t="shared" si="15"/>
        <v>0.06990210947194254</v>
      </c>
    </row>
    <row r="251" spans="1:11" ht="12.75">
      <c r="A251" s="2" t="s">
        <v>487</v>
      </c>
      <c r="B251" s="2" t="s">
        <v>488</v>
      </c>
      <c r="C251" s="3">
        <v>134.95</v>
      </c>
      <c r="D251" s="3">
        <v>6107423.35</v>
      </c>
      <c r="E251" s="3">
        <v>45256.93</v>
      </c>
      <c r="F251" s="7">
        <v>42749</v>
      </c>
      <c r="G251" s="7">
        <f t="shared" si="12"/>
        <v>2507.9300000000003</v>
      </c>
      <c r="H251" s="8">
        <f t="shared" si="13"/>
        <v>0.058666401553252714</v>
      </c>
      <c r="I251">
        <v>133.1</v>
      </c>
      <c r="J251" s="3">
        <f t="shared" si="14"/>
        <v>1.8499999999999943</v>
      </c>
      <c r="K251" s="8">
        <f t="shared" si="15"/>
        <v>0.013899323816679146</v>
      </c>
    </row>
    <row r="252" spans="1:11" ht="12.75">
      <c r="A252" s="2" t="s">
        <v>489</v>
      </c>
      <c r="B252" s="2" t="s">
        <v>490</v>
      </c>
      <c r="C252" s="3">
        <v>38.4</v>
      </c>
      <c r="D252" s="3">
        <v>1451499.46</v>
      </c>
      <c r="E252" s="3">
        <v>37799.47</v>
      </c>
      <c r="F252" s="7">
        <v>35557</v>
      </c>
      <c r="G252" s="7">
        <f t="shared" si="12"/>
        <v>2242.470000000001</v>
      </c>
      <c r="H252" s="8">
        <f t="shared" si="13"/>
        <v>0.0630669066569171</v>
      </c>
      <c r="I252">
        <v>38.98</v>
      </c>
      <c r="J252" s="3">
        <f t="shared" si="14"/>
        <v>-0.5799999999999983</v>
      </c>
      <c r="K252" s="8">
        <f t="shared" si="15"/>
        <v>-0.01487942534633141</v>
      </c>
    </row>
    <row r="253" spans="1:11" ht="12.75">
      <c r="A253" s="2" t="s">
        <v>491</v>
      </c>
      <c r="B253" s="2" t="s">
        <v>492</v>
      </c>
      <c r="C253" s="4">
        <v>96.04</v>
      </c>
      <c r="D253" s="4">
        <v>3991222.28</v>
      </c>
      <c r="E253" s="4">
        <v>41557.92</v>
      </c>
      <c r="F253" s="7">
        <v>38555</v>
      </c>
      <c r="G253" s="7">
        <f t="shared" si="12"/>
        <v>3002.9199999999983</v>
      </c>
      <c r="H253" s="8">
        <f t="shared" si="13"/>
        <v>0.07788665542731159</v>
      </c>
      <c r="I253">
        <v>95.29</v>
      </c>
      <c r="J253" s="3">
        <f t="shared" si="14"/>
        <v>0.75</v>
      </c>
      <c r="K253" s="8">
        <f t="shared" si="15"/>
        <v>0.007870710462797775</v>
      </c>
    </row>
    <row r="254" spans="2:11" ht="12.75">
      <c r="B254" s="10" t="s">
        <v>493</v>
      </c>
      <c r="C254" s="11">
        <f>SUM(C9:C253)</f>
        <v>36112.62999999999</v>
      </c>
      <c r="D254" s="11">
        <f>SUM(D9:D253)</f>
        <v>1683459998.9500003</v>
      </c>
      <c r="E254" s="11">
        <f>+D254/C254</f>
        <v>46616.93149875821</v>
      </c>
      <c r="F254" s="12">
        <v>45157</v>
      </c>
      <c r="G254" s="12">
        <f t="shared" si="12"/>
        <v>1459.931498758211</v>
      </c>
      <c r="H254" s="13">
        <f t="shared" si="13"/>
        <v>0.03233012597732823</v>
      </c>
      <c r="I254" s="1">
        <f>SUM(I9:I253)</f>
        <v>35371.369999999966</v>
      </c>
      <c r="J254" s="11">
        <f t="shared" si="14"/>
        <v>741.2600000000239</v>
      </c>
      <c r="K254" s="13">
        <f t="shared" si="15"/>
        <v>0.02095649673733374</v>
      </c>
    </row>
  </sheetData>
  <mergeCells count="6">
    <mergeCell ref="A5:E5"/>
    <mergeCell ref="A6:E6"/>
    <mergeCell ref="A1:E1"/>
    <mergeCell ref="A2:E2"/>
    <mergeCell ref="A3:E3"/>
    <mergeCell ref="A4:E4"/>
  </mergeCells>
  <printOptions gridLines="1"/>
  <pageMargins left="0.75" right="0.75" top="1" bottom="1" header="0.5" footer="0.5"/>
  <pageSetup horizontalDpi="600" verticalDpi="600" orientation="landscape" scale="67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</dc:creator>
  <cp:keywords/>
  <dc:description/>
  <cp:lastModifiedBy>Bill Goff</cp:lastModifiedBy>
  <cp:lastPrinted>2007-11-01T20:00:58Z</cp:lastPrinted>
  <dcterms:created xsi:type="dcterms:W3CDTF">2007-10-30T21:00:48Z</dcterms:created>
  <dcterms:modified xsi:type="dcterms:W3CDTF">2007-11-01T20:28:45Z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