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20" windowHeight="9225" activeTab="0"/>
  </bookViews>
  <sheets>
    <sheet name="Page1_1" sheetId="1" r:id="rId1"/>
  </sheets>
  <definedNames>
    <definedName name="_xlnm.Print_Titles" localSheetId="0">'Page1_1'!$1:$9</definedName>
  </definedNames>
  <calcPr fullCalcOnLoad="1"/>
</workbook>
</file>

<file path=xl/sharedStrings.xml><?xml version="1.0" encoding="utf-8"?>
<sst xmlns="http://schemas.openxmlformats.org/spreadsheetml/2006/main" count="756" uniqueCount="564">
  <si>
    <t>Function Range 2600-2699 (Excluding Ins. Object Range 65200-65299)</t>
  </si>
  <si>
    <t>67000</t>
  </si>
  <si>
    <t>62000</t>
  </si>
  <si>
    <t>68000</t>
  </si>
  <si>
    <t>63000</t>
  </si>
  <si>
    <t>65000</t>
  </si>
  <si>
    <t>66000</t>
  </si>
  <si>
    <t>61000</t>
  </si>
  <si>
    <t>64000</t>
  </si>
  <si>
    <t>Property.</t>
  </si>
  <si>
    <t>Personal Services - Employee Benefits.</t>
  </si>
  <si>
    <t>Other Objects.</t>
  </si>
  <si>
    <t>Purchased Professional and Technical Services.</t>
  </si>
  <si>
    <t>Other Purchased Services.</t>
  </si>
  <si>
    <t>Supplies and Materials.</t>
  </si>
  <si>
    <t>Personal Services - Salaries.</t>
  </si>
  <si>
    <t>Purchased Property Services.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</si>
  <si>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</si>
  <si>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</si>
  <si>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</si>
  <si>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</si>
  <si>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</si>
  <si>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</si>
  <si>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</si>
  <si>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</si>
  <si>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</si>
  <si>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</si>
  <si>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</si>
  <si>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</si>
  <si>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</si>
  <si>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</si>
  <si>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</si>
  <si>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</si>
  <si>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</si>
  <si>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</si>
  <si>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</si>
  <si>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</si>
  <si>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</si>
  <si>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</si>
  <si>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</si>
  <si>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</si>
  <si>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</si>
  <si>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</si>
  <si>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</si>
  <si>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</si>
  <si>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</si>
  <si>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</si>
  <si>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</si>
  <si>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0442700</t>
  </si>
  <si>
    <t>RESPONSIVE ED SOLUTIONS NORTHWEST ARK CLASSICAL ACADEMY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</si>
  <si>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</si>
  <si>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</si>
  <si>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</si>
  <si>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</si>
  <si>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</si>
  <si>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</si>
  <si>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</si>
  <si>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</si>
  <si>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</si>
  <si>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</si>
  <si>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</si>
  <si>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</si>
  <si>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</si>
  <si>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</si>
  <si>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</si>
  <si>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</si>
  <si>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</si>
  <si>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</si>
  <si>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</si>
  <si>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</si>
  <si>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</si>
  <si>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</si>
  <si>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</si>
  <si>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</si>
  <si>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</si>
  <si>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</si>
  <si>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</si>
  <si>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</si>
  <si>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</si>
  <si>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</si>
  <si>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</si>
  <si>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</si>
  <si>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</si>
  <si>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</si>
  <si>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</si>
  <si>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</si>
  <si>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</si>
  <si>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</si>
  <si>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</si>
  <si>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</si>
  <si>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</si>
  <si>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</si>
  <si>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</si>
  <si>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</si>
  <si>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</si>
  <si>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</si>
  <si>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</si>
  <si>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</si>
  <si>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</si>
  <si>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</si>
  <si>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</si>
  <si>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</si>
  <si>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</si>
  <si>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</si>
  <si>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</si>
  <si>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</si>
  <si>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</si>
  <si>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</si>
  <si>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</si>
  <si>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</si>
  <si>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</si>
  <si>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</si>
  <si>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</si>
  <si>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</si>
  <si>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</si>
  <si>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</si>
  <si>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</si>
  <si>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</si>
  <si>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</si>
  <si>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</si>
  <si>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</si>
  <si>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</si>
  <si>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</si>
  <si>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</si>
  <si>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</si>
  <si>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</si>
  <si>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</si>
  <si>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</si>
  <si>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</si>
  <si>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</si>
  <si>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</si>
  <si>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</si>
  <si>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</si>
  <si>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</si>
  <si>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</si>
  <si>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</si>
  <si>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</si>
  <si>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</si>
  <si>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</si>
  <si>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</si>
  <si>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</si>
  <si>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</si>
  <si>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</si>
  <si>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</si>
  <si>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</si>
  <si>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</si>
  <si>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</si>
  <si>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</si>
  <si>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</si>
  <si>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</si>
  <si>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</si>
  <si>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</si>
  <si>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</si>
  <si>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</si>
  <si>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</si>
  <si>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</si>
  <si>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</si>
  <si>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</si>
  <si>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</si>
  <si>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</si>
  <si>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</si>
  <si>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</si>
  <si>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</si>
  <si>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</si>
  <si>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</si>
  <si>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</si>
  <si>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</si>
  <si>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</si>
  <si>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</si>
  <si>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</si>
  <si>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</si>
  <si>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</si>
  <si>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</si>
  <si>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</si>
  <si>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</si>
  <si>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</si>
  <si>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</si>
  <si>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</si>
  <si>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</si>
  <si>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</si>
  <si>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</si>
  <si>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</si>
  <si>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</si>
  <si>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</si>
  <si>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</si>
  <si>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</si>
  <si>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</si>
  <si>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</si>
  <si>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</si>
  <si>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</si>
  <si>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</si>
  <si>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</si>
  <si>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</si>
  <si>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</si>
  <si>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</si>
  <si>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</si>
  <si>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</si>
  <si>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</si>
  <si>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</si>
  <si>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</si>
  <si>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</si>
  <si>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</si>
  <si>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</si>
  <si>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</si>
  <si>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</si>
  <si>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</si>
  <si>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</si>
  <si>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</si>
  <si>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</si>
  <si>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</si>
  <si>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</si>
  <si>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</si>
  <si>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</si>
  <si>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</si>
  <si>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</si>
  <si>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</si>
  <si>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</si>
  <si>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</si>
  <si>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</si>
  <si>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</si>
  <si>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</si>
  <si>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</si>
  <si>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</si>
  <si>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</si>
  <si>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</si>
  <si>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</si>
  <si>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</si>
  <si>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</si>
  <si>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</si>
  <si>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</si>
  <si>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</si>
  <si>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</si>
  <si>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</si>
  <si>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</si>
  <si>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</si>
  <si>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</si>
  <si>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</si>
  <si>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</si>
  <si>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</si>
  <si>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</si>
  <si>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</si>
  <si>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</si>
  <si>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</si>
  <si>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</si>
  <si>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</si>
  <si>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</si>
  <si>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</si>
  <si>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</si>
  <si>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</si>
  <si>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</si>
  <si>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</si>
  <si>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</si>
  <si>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</si>
  <si>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</si>
  <si>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</si>
  <si>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</si>
  <si>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</si>
  <si>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</si>
  <si>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</si>
  <si>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</si>
  <si>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</si>
  <si>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</si>
  <si>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3541700</t>
  </si>
  <si>
    <t>PINE BLUFF LIGHTHOUSE ACADEMY</t>
  </si>
  <si>
    <t>3542700</t>
  </si>
  <si>
    <t>RESPONSIVE ED SOLUTIONS QUEST MIDDLE SCHOOL OF PINE BLUFF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</si>
  <si>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</si>
  <si>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</si>
  <si>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</si>
  <si>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</si>
  <si>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</si>
  <si>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</si>
  <si>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</si>
  <si>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</si>
  <si>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</si>
  <si>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</si>
  <si>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</si>
  <si>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</si>
  <si>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</si>
  <si>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</si>
  <si>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</si>
  <si>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</si>
  <si>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</si>
  <si>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</si>
  <si>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</si>
  <si>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</si>
  <si>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</si>
  <si>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</si>
  <si>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</si>
  <si>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</si>
  <si>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</si>
  <si>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</si>
  <si>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</si>
  <si>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</si>
  <si>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</si>
  <si>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</si>
  <si>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</si>
  <si>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</si>
  <si>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</si>
  <si>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</si>
  <si>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</si>
  <si>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</si>
  <si>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</si>
  <si>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</si>
  <si>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</si>
  <si>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</si>
  <si>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</si>
  <si>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</si>
  <si>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</si>
  <si>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</si>
  <si>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</si>
  <si>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</si>
  <si>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</si>
  <si>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</si>
  <si>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</si>
  <si>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</si>
  <si>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</si>
  <si>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</si>
  <si>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</si>
  <si>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</si>
  <si>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</si>
  <si>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</si>
  <si>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</si>
  <si>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</si>
  <si>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</si>
  <si>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</si>
  <si>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</si>
  <si>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</si>
  <si>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</si>
  <si>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</si>
  <si>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</si>
  <si>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</si>
  <si>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</si>
  <si>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</si>
  <si>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</si>
  <si>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</si>
  <si>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</si>
  <si>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</si>
  <si>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</si>
  <si>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</si>
  <si>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</si>
  <si>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</si>
  <si>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</si>
  <si>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</si>
  <si>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</si>
  <si>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</si>
  <si>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</si>
  <si>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</si>
  <si>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</si>
  <si>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</si>
  <si>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</si>
  <si>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</si>
  <si>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</si>
  <si>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</si>
  <si>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5206000</t>
  </si>
  <si>
    <t>STEPHENS SCHOOL DISTRICT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</si>
  <si>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</si>
  <si>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</si>
  <si>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</si>
  <si>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</si>
  <si>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</si>
  <si>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</si>
  <si>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</si>
  <si>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</si>
  <si>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</si>
  <si>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W.HELENA SCHOOL DIST.</t>
  </si>
  <si>
    <t>5404000</t>
  </si>
  <si>
    <t>MARVELL-ELAINE SCHOOL DISTRICT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</si>
  <si>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</si>
  <si>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</si>
  <si>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</si>
  <si>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</si>
  <si>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</si>
  <si>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</si>
  <si>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</si>
  <si>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</si>
  <si>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</si>
  <si>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</si>
  <si>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</si>
  <si>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</si>
  <si>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</si>
  <si>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</si>
  <si>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</si>
  <si>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</si>
  <si>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</si>
  <si>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</si>
  <si>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</si>
  <si>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</si>
  <si>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</si>
  <si>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</si>
  <si>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</si>
  <si>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</si>
  <si>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</si>
  <si>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</si>
  <si>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</si>
  <si>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</si>
  <si>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</si>
  <si>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</si>
  <si>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</si>
  <si>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</si>
  <si>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</si>
  <si>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</si>
  <si>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</si>
  <si>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</si>
  <si>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</si>
  <si>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</si>
  <si>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</si>
  <si>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</si>
  <si>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</si>
  <si>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</si>
  <si>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</si>
  <si>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</si>
  <si>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</si>
  <si>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</si>
  <si>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6044700</t>
  </si>
  <si>
    <t>COVENANTKEEPERS CHARTER SCHOOL</t>
  </si>
  <si>
    <t>6047700</t>
  </si>
  <si>
    <t>ESTEM PUBLIC CHARTER SCHOOL</t>
  </si>
  <si>
    <t>6048700</t>
  </si>
  <si>
    <t>LISA ACADEMY NORTH</t>
  </si>
  <si>
    <t>6049700</t>
  </si>
  <si>
    <t>LITTLE ROCK PREPARATORY ACADEM</t>
  </si>
  <si>
    <t>6050700</t>
  </si>
  <si>
    <t>JACKSONVILLE LIGHTHOUSE CHARTER</t>
  </si>
  <si>
    <t>6052700</t>
  </si>
  <si>
    <t>SIATECH LITTLE ROCK CHARTER</t>
  </si>
  <si>
    <t>6053700</t>
  </si>
  <si>
    <t>RESPONSIVE ED SOLUTIONS PREMIER HIGH SCHOOL OF LITTLE ROCK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</si>
  <si>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</si>
  <si>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</si>
  <si>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</si>
  <si>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</si>
  <si>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</si>
  <si>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</si>
  <si>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</si>
  <si>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</si>
  <si>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</si>
  <si>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</si>
  <si>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</si>
  <si>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</si>
  <si>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</si>
  <si>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</si>
  <si>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</si>
  <si>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</si>
  <si>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</si>
  <si>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</si>
  <si>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</si>
  <si>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</si>
  <si>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</si>
  <si>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</si>
  <si>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</si>
  <si>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</si>
  <si>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</si>
  <si>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</si>
  <si>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</si>
  <si>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</si>
  <si>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</si>
  <si>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</si>
  <si>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</si>
  <si>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</si>
  <si>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</si>
  <si>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</si>
  <si>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</si>
  <si>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</si>
  <si>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</si>
  <si>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</si>
  <si>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</si>
  <si>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</si>
  <si>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</si>
  <si>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</si>
  <si>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</si>
  <si>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</si>
  <si>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</si>
  <si>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</si>
  <si>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</si>
  <si>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</si>
  <si>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</si>
  <si>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</si>
  <si>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</si>
  <si>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</si>
  <si>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</si>
  <si>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</si>
  <si>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</si>
  <si>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</si>
  <si>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</si>
  <si>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</si>
  <si>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</si>
  <si>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</si>
  <si>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</si>
  <si>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</si>
  <si>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</si>
  <si>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</si>
  <si>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</si>
  <si>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</si>
  <si>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</si>
  <si>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</si>
  <si>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</si>
  <si>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</si>
  <si>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</si>
  <si>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</si>
  <si>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</si>
  <si>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</si>
  <si>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</si>
  <si>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</si>
  <si>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</si>
  <si>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</si>
  <si>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</si>
  <si>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</si>
  <si>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</si>
  <si>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</si>
  <si>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</si>
  <si>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</si>
  <si>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</si>
  <si>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</si>
  <si>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</si>
  <si>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</si>
  <si>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</si>
  <si>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</si>
  <si>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</si>
  <si>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</si>
  <si>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</si>
  <si>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</si>
  <si>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</si>
  <si>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</si>
  <si>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</si>
  <si>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</si>
  <si>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</si>
  <si>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</si>
  <si>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</si>
  <si>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</si>
  <si>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</si>
  <si>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</si>
  <si>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</si>
  <si>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</si>
  <si>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</si>
  <si>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</si>
  <si>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</si>
  <si>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</si>
  <si>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</si>
  <si>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</si>
  <si>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</si>
  <si>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</si>
  <si>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Total(Fiscal Year)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</si>
  <si>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</si>
  <si>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>Arkansas Department of Education</t>
  </si>
  <si>
    <t>Arkansas Public School Computer Network</t>
  </si>
  <si>
    <t>MAINTENANCE &amp; OPERATION  Expenditures &amp; 9% M&amp;O Required Expenditure</t>
  </si>
  <si>
    <t xml:space="preserve">Fund 2000 and 2100-2199,  </t>
  </si>
  <si>
    <t xml:space="preserve">Fiscal Year 2013/2014 [Cycle 9 Data] </t>
  </si>
  <si>
    <t>FY</t>
  </si>
  <si>
    <t>LEA</t>
  </si>
  <si>
    <t>DISTRICT</t>
  </si>
  <si>
    <t>14</t>
  </si>
  <si>
    <t>Totals</t>
  </si>
  <si>
    <t>Cycle 7</t>
  </si>
  <si>
    <t xml:space="preserve">2012-2013 3-Qtr. ADM </t>
  </si>
  <si>
    <t>Includes Magnet ADM</t>
  </si>
  <si>
    <t>Excludes M to M ADM</t>
  </si>
  <si>
    <t>2012-2013</t>
  </si>
  <si>
    <t>3-Qtr.</t>
  </si>
  <si>
    <t>ADM</t>
  </si>
  <si>
    <t xml:space="preserve">6393 X .09  
Per Pupil M&amp;O Exp. Requirement 6267 9% M&amp;O Required Expenditure    Over or (Under)
         </t>
  </si>
  <si>
    <t xml:space="preserve">9% M&amp;O Required Expenditure   </t>
  </si>
  <si>
    <t>Over or (Under)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</si>
</sst>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[$-409]dddd\,\ mmmm\ dd\,\ yyyy"/>
    <numFmt numFmtId="167" formatCode="[$-409]mmmm\ d\,\ yyyy;@"/>
  </numFmts>
  <fonts count="50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CCCCC"/>
      </left>
      <right>
        <color indexed="63"/>
      </right>
      <top>
        <color indexed="63"/>
      </top>
      <bottom style="thin"/>
    </border>
    <border>
      <left style="medium">
        <color rgb="FF93B1CD"/>
      </left>
      <right style="medium">
        <color rgb="FF93B1CD"/>
      </right>
      <top style="medium">
        <color rgb="FF93B1CD"/>
      </top>
      <bottom>
        <color indexed="63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6" fillId="33" borderId="10" xfId="0" applyFont="1" applyFill="1" applyBorder="1" applyAlignment="1">
      <alignment vertical="top"/>
    </xf>
    <xf numFmtId="164" fontId="46" fillId="0" borderId="11" xfId="0" applyNumberFormat="1" applyFont="1" applyBorder="1" applyAlignment="1">
      <alignment horizontal="right" vertical="top"/>
    </xf>
    <xf numFmtId="0" fontId="46" fillId="0" borderId="11" xfId="0" applyFont="1" applyBorder="1" applyAlignment="1">
      <alignment horizontal="right" vertical="top"/>
    </xf>
    <xf numFmtId="164" fontId="47" fillId="34" borderId="12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47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49" fontId="46" fillId="33" borderId="10" xfId="0" applyNumberFormat="1" applyFont="1" applyFill="1" applyBorder="1" applyAlignment="1">
      <alignment vertical="top"/>
    </xf>
    <xf numFmtId="49" fontId="0" fillId="33" borderId="19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0" fontId="47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vertical="top" wrapText="1"/>
    </xf>
    <xf numFmtId="4" fontId="5" fillId="35" borderId="0" xfId="55" applyNumberFormat="1" applyFont="1" applyFill="1">
      <alignment vertical="top"/>
      <protection/>
    </xf>
    <xf numFmtId="4" fontId="4" fillId="35" borderId="0" xfId="55" applyNumberFormat="1" applyFont="1" applyFill="1">
      <alignment vertical="top"/>
      <protection/>
    </xf>
    <xf numFmtId="40" fontId="4" fillId="35" borderId="0" xfId="55" applyNumberFormat="1" applyFont="1" applyFill="1">
      <alignment vertical="top"/>
      <protection/>
    </xf>
    <xf numFmtId="4" fontId="4" fillId="35" borderId="0" xfId="55" applyNumberFormat="1" applyFont="1" applyFill="1" applyAlignment="1">
      <alignment vertical="top" wrapText="1"/>
      <protection/>
    </xf>
    <xf numFmtId="4" fontId="4" fillId="35" borderId="0" xfId="55" applyNumberFormat="1" applyFont="1" applyFill="1" applyAlignment="1">
      <alignment wrapText="1"/>
      <protection/>
    </xf>
    <xf numFmtId="40" fontId="4" fillId="35" borderId="0" xfId="55" applyNumberFormat="1" applyFont="1" applyFill="1" applyAlignment="1">
      <alignment horizontal="center" wrapText="1"/>
      <protection/>
    </xf>
    <xf numFmtId="40" fontId="46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40" fontId="46" fillId="0" borderId="21" xfId="0" applyNumberFormat="1" applyFont="1" applyBorder="1" applyAlignment="1">
      <alignment/>
    </xf>
    <xf numFmtId="40" fontId="47" fillId="0" borderId="21" xfId="0" applyNumberFormat="1" applyFont="1" applyBorder="1" applyAlignment="1">
      <alignment/>
    </xf>
    <xf numFmtId="4" fontId="6" fillId="35" borderId="0" xfId="55" applyNumberFormat="1" applyFont="1" applyFill="1" applyAlignment="1">
      <alignment horizontal="center"/>
      <protection/>
    </xf>
    <xf numFmtId="4" fontId="6" fillId="35" borderId="0" xfId="55" applyNumberFormat="1" applyFont="1" applyFill="1">
      <alignment vertical="top"/>
      <protection/>
    </xf>
    <xf numFmtId="4" fontId="7" fillId="0" borderId="0" xfId="0" applyNumberFormat="1" applyFont="1" applyAlignment="1">
      <alignment/>
    </xf>
    <xf numFmtId="4" fontId="7" fillId="0" borderId="22" xfId="0" applyNumberFormat="1" applyFont="1" applyBorder="1" applyAlignment="1">
      <alignment/>
    </xf>
    <xf numFmtId="4" fontId="6" fillId="0" borderId="0" xfId="0" applyNumberFormat="1" applyFont="1" applyAlignment="1">
      <alignment vertical="top"/>
    </xf>
    <xf numFmtId="0" fontId="47" fillId="34" borderId="23" xfId="0" applyFont="1" applyFill="1" applyBorder="1" applyAlignment="1">
      <alignment horizontal="center" vertical="top"/>
    </xf>
    <xf numFmtId="0" fontId="0" fillId="34" borderId="2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7" fillId="34" borderId="10" xfId="0" applyFont="1" applyFill="1" applyBorder="1" applyAlignment="1">
      <alignment vertical="top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167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76" sqref="C276"/>
    </sheetView>
  </sheetViews>
  <sheetFormatPr defaultColWidth="9.140625" defaultRowHeight="12.75" customHeight="1"/>
  <cols>
    <col min="1" max="1" width="3.28125" style="0" bestFit="1" customWidth="1"/>
    <col min="2" max="2" width="7.8515625" style="0" bestFit="1" customWidth="1"/>
    <col min="3" max="3" width="50.140625" style="0" bestFit="1" customWidth="1"/>
    <col min="4" max="4" width="13.421875" style="5" bestFit="1" customWidth="1"/>
    <col min="5" max="5" width="14.8515625" style="0" customWidth="1"/>
    <col min="6" max="6" width="13.00390625" style="0" customWidth="1"/>
    <col min="7" max="7" width="12.28125" style="5" bestFit="1" customWidth="1"/>
    <col min="8" max="8" width="11.57421875" style="0" customWidth="1"/>
    <col min="9" max="9" width="13.421875" style="0" bestFit="1" customWidth="1"/>
    <col min="10" max="11" width="11.28125" style="5" bestFit="1" customWidth="1"/>
    <col min="12" max="12" width="13.57421875" style="0" customWidth="1"/>
    <col min="13" max="13" width="11.7109375" style="26" customWidth="1"/>
    <col min="14" max="14" width="14.00390625" style="26" customWidth="1"/>
    <col min="15" max="15" width="14.140625" style="26" customWidth="1"/>
    <col min="16" max="16" width="15.00390625" style="27" customWidth="1"/>
  </cols>
  <sheetData>
    <row r="1" spans="1:12" ht="12.75" customHeight="1">
      <c r="A1" s="37" t="s">
        <v>544</v>
      </c>
      <c r="B1" s="37"/>
      <c r="C1" s="37"/>
      <c r="D1" s="37"/>
      <c r="E1" s="11"/>
      <c r="F1" s="5"/>
      <c r="H1" s="5"/>
      <c r="I1" s="5"/>
      <c r="K1" s="11"/>
      <c r="L1" s="5"/>
    </row>
    <row r="2" spans="1:12" ht="12.75" customHeight="1">
      <c r="A2" s="37" t="s">
        <v>545</v>
      </c>
      <c r="B2" s="37"/>
      <c r="C2" s="37"/>
      <c r="D2" s="37"/>
      <c r="E2" s="11"/>
      <c r="F2" s="6"/>
      <c r="G2" s="6"/>
      <c r="H2" s="6"/>
      <c r="I2" s="6"/>
      <c r="J2" s="6"/>
      <c r="K2" s="11"/>
      <c r="L2" s="6"/>
    </row>
    <row r="3" spans="1:16" ht="12.75" customHeight="1">
      <c r="A3" s="38" t="s">
        <v>546</v>
      </c>
      <c r="B3" s="37"/>
      <c r="C3" s="37"/>
      <c r="D3" s="37"/>
      <c r="E3" s="37"/>
      <c r="F3" s="5"/>
      <c r="H3" s="5"/>
      <c r="I3" s="5"/>
      <c r="L3" s="5"/>
      <c r="M3" s="30" t="s">
        <v>554</v>
      </c>
      <c r="N3" s="20"/>
      <c r="O3" s="21"/>
      <c r="P3" s="22"/>
    </row>
    <row r="4" spans="1:16" ht="12.75" customHeight="1">
      <c r="A4" s="38" t="s">
        <v>547</v>
      </c>
      <c r="B4" s="37"/>
      <c r="C4" s="37"/>
      <c r="D4" s="37"/>
      <c r="E4" s="11"/>
      <c r="F4" s="10"/>
      <c r="G4" s="10"/>
      <c r="H4" s="10"/>
      <c r="I4" s="10"/>
      <c r="J4" s="10"/>
      <c r="K4" s="11"/>
      <c r="L4" s="10"/>
      <c r="M4" s="31" t="s">
        <v>555</v>
      </c>
      <c r="N4" s="20"/>
      <c r="O4" s="21"/>
      <c r="P4" s="22"/>
    </row>
    <row r="5" spans="1:16" ht="12.75" customHeight="1">
      <c r="A5" s="38" t="s">
        <v>0</v>
      </c>
      <c r="B5" s="37"/>
      <c r="C5" s="37"/>
      <c r="D5" s="37"/>
      <c r="E5" s="37"/>
      <c r="F5" s="10"/>
      <c r="G5" s="10"/>
      <c r="H5" s="10"/>
      <c r="I5" s="10"/>
      <c r="J5" s="10"/>
      <c r="K5" s="11"/>
      <c r="L5" s="10"/>
      <c r="M5" s="31" t="s">
        <v>556</v>
      </c>
      <c r="N5" s="20"/>
      <c r="O5" s="21"/>
      <c r="P5" s="22"/>
    </row>
    <row r="6" spans="1:16" s="5" customFormat="1" ht="12.75" customHeight="1">
      <c r="A6" s="38" t="s">
        <v>548</v>
      </c>
      <c r="B6" s="37"/>
      <c r="C6" s="37"/>
      <c r="D6" s="37"/>
      <c r="E6" s="11"/>
      <c r="K6" s="11"/>
      <c r="M6" s="31" t="s">
        <v>557</v>
      </c>
      <c r="N6" s="20"/>
      <c r="O6" s="21"/>
      <c r="P6" s="22"/>
    </row>
    <row r="7" spans="13:16" s="5" customFormat="1" ht="12.75" customHeight="1" thickBot="1">
      <c r="M7" s="30" t="s">
        <v>558</v>
      </c>
      <c r="N7" s="20"/>
      <c r="O7" s="21"/>
      <c r="P7" s="22"/>
    </row>
    <row r="8" spans="1:16" ht="12.75" customHeight="1" thickBot="1">
      <c r="A8" s="7"/>
      <c r="B8" s="8"/>
      <c r="C8" s="9"/>
      <c r="D8" s="18" t="s">
        <v>7</v>
      </c>
      <c r="E8" s="18" t="s">
        <v>2</v>
      </c>
      <c r="F8" s="18" t="s">
        <v>4</v>
      </c>
      <c r="G8" s="18" t="s">
        <v>8</v>
      </c>
      <c r="H8" s="18" t="s">
        <v>5</v>
      </c>
      <c r="I8" s="18" t="s">
        <v>6</v>
      </c>
      <c r="J8" s="18" t="s">
        <v>1</v>
      </c>
      <c r="K8" s="18" t="s">
        <v>3</v>
      </c>
      <c r="L8" s="35" t="s">
        <v>553</v>
      </c>
      <c r="M8" s="30" t="s">
        <v>559</v>
      </c>
      <c r="N8" s="20"/>
      <c r="O8" s="21"/>
      <c r="P8" s="22"/>
    </row>
    <row r="9" spans="1:16" ht="60.75" customHeight="1" thickBot="1">
      <c r="A9" s="12" t="s">
        <v>549</v>
      </c>
      <c r="B9" s="13" t="s">
        <v>550</v>
      </c>
      <c r="C9" s="14" t="s">
        <v>551</v>
      </c>
      <c r="D9" s="19" t="s">
        <v>15</v>
      </c>
      <c r="E9" s="19" t="s">
        <v>10</v>
      </c>
      <c r="F9" s="19" t="s">
        <v>12</v>
      </c>
      <c r="G9" s="19" t="s">
        <v>16</v>
      </c>
      <c r="H9" s="19" t="s">
        <v>13</v>
      </c>
      <c r="I9" s="19" t="s">
        <v>14</v>
      </c>
      <c r="J9" s="18" t="s">
        <v>9</v>
      </c>
      <c r="K9" s="19" t="s">
        <v>11</v>
      </c>
      <c r="L9" s="36"/>
      <c r="M9" s="30" t="s">
        <v>560</v>
      </c>
      <c r="N9" s="23" t="s">
        <v>561</v>
      </c>
      <c r="O9" s="24" t="s">
        <v>562</v>
      </c>
      <c r="P9" s="25" t="s">
        <v>563</v>
      </c>
    </row>
    <row r="10" spans="1:16" ht="12.75" customHeight="1" thickBot="1">
      <c r="A10" s="15" t="s">
        <v>552</v>
      </c>
      <c r="B10" s="1" t="s">
        <v>17</v>
      </c>
      <c r="C10" s="1" t="s">
        <v>18</v>
      </c>
      <c r="D10" s="2">
        <v>108751</v>
      </c>
      <c r="E10" s="2">
        <v>27338.31</v>
      </c>
      <c r="F10" s="3" t="s">
        <v>19</v>
      </c>
      <c r="G10" s="2">
        <v>595534.55</v>
      </c>
      <c r="H10" s="3" t="s">
        <v>19</v>
      </c>
      <c r="I10" s="2">
        <v>334012.32</v>
      </c>
      <c r="J10" s="2">
        <v>8162</v>
      </c>
      <c r="K10" s="3" t="s">
        <v>19</v>
      </c>
      <c r="L10" s="4">
        <v>1073798.18</v>
      </c>
      <c r="M10" s="32">
        <v>1284.59</v>
      </c>
      <c r="N10" s="26">
        <f>6393*0.09</f>
        <v>575.37</v>
      </c>
      <c r="O10" s="26">
        <f>M10*N10</f>
        <v>739114.5482999999</v>
      </c>
      <c r="P10" s="27">
        <f>L10-O10</f>
        <v>334683.6317</v>
      </c>
    </row>
    <row r="11" spans="1:16" ht="12.75" customHeight="1" thickBot="1">
      <c r="A11" s="16"/>
      <c r="B11" s="1" t="s">
        <v>20</v>
      </c>
      <c r="C11" s="1" t="s">
        <v>21</v>
      </c>
      <c r="D11" s="2">
        <v>548962.18</v>
      </c>
      <c r="E11" s="2">
        <v>155564.51</v>
      </c>
      <c r="F11" s="2">
        <v>12735.36</v>
      </c>
      <c r="G11" s="2">
        <v>132023.25</v>
      </c>
      <c r="H11" s="2">
        <v>86164.67</v>
      </c>
      <c r="I11" s="2">
        <v>621715.84</v>
      </c>
      <c r="J11" s="2">
        <v>1500</v>
      </c>
      <c r="K11" s="2">
        <v>2060</v>
      </c>
      <c r="L11" s="4">
        <v>1560725.81</v>
      </c>
      <c r="M11" s="32">
        <v>1745.26</v>
      </c>
      <c r="N11" s="26">
        <f aca="true" t="shared" si="0" ref="N11:N74">6393*0.09</f>
        <v>575.37</v>
      </c>
      <c r="O11" s="26">
        <f aca="true" t="shared" si="1" ref="O11:O74">M11*N11</f>
        <v>1004170.2462</v>
      </c>
      <c r="P11" s="27">
        <f aca="true" t="shared" si="2" ref="P11:P74">L11-O11</f>
        <v>556555.5638</v>
      </c>
    </row>
    <row r="12" spans="1:16" ht="12.75" customHeight="1" thickBot="1">
      <c r="A12" s="16"/>
      <c r="B12" s="1" t="s">
        <v>22</v>
      </c>
      <c r="C12" s="1" t="s">
        <v>23</v>
      </c>
      <c r="D12" s="2">
        <v>275089.13</v>
      </c>
      <c r="E12" s="2">
        <v>69888.11</v>
      </c>
      <c r="F12" s="2">
        <v>586722.14</v>
      </c>
      <c r="G12" s="2">
        <v>84507.96</v>
      </c>
      <c r="H12" s="2">
        <v>170097.86</v>
      </c>
      <c r="I12" s="2">
        <v>527324.55</v>
      </c>
      <c r="J12" s="2">
        <v>0</v>
      </c>
      <c r="K12" s="2">
        <v>657.04</v>
      </c>
      <c r="L12" s="4">
        <v>1714286.79</v>
      </c>
      <c r="M12" s="32">
        <v>1824.81</v>
      </c>
      <c r="N12" s="26">
        <f t="shared" si="0"/>
        <v>575.37</v>
      </c>
      <c r="O12" s="26">
        <f t="shared" si="1"/>
        <v>1049940.9297</v>
      </c>
      <c r="P12" s="27">
        <f t="shared" si="2"/>
        <v>664345.8603000001</v>
      </c>
    </row>
    <row r="13" spans="1:16" ht="12.75" customHeight="1" thickBot="1">
      <c r="A13" s="16"/>
      <c r="B13" s="1" t="s">
        <v>24</v>
      </c>
      <c r="C13" s="1" t="s">
        <v>25</v>
      </c>
      <c r="D13" s="2">
        <v>514921.23</v>
      </c>
      <c r="E13" s="2">
        <v>146425.03</v>
      </c>
      <c r="F13" s="2">
        <v>29108.1</v>
      </c>
      <c r="G13" s="2">
        <v>105759.84</v>
      </c>
      <c r="H13" s="2">
        <v>47983.89</v>
      </c>
      <c r="I13" s="2">
        <v>529308.74</v>
      </c>
      <c r="J13" s="2">
        <v>0</v>
      </c>
      <c r="K13" s="2">
        <v>1450</v>
      </c>
      <c r="L13" s="4">
        <v>1374956.83</v>
      </c>
      <c r="M13" s="32">
        <v>1889.38</v>
      </c>
      <c r="N13" s="26">
        <f t="shared" si="0"/>
        <v>575.37</v>
      </c>
      <c r="O13" s="26">
        <f t="shared" si="1"/>
        <v>1087092.5706</v>
      </c>
      <c r="P13" s="27">
        <f t="shared" si="2"/>
        <v>287864.2594000001</v>
      </c>
    </row>
    <row r="14" spans="1:16" ht="12.75" customHeight="1" thickBot="1">
      <c r="A14" s="16"/>
      <c r="B14" s="1" t="s">
        <v>26</v>
      </c>
      <c r="C14" s="1" t="s">
        <v>27</v>
      </c>
      <c r="D14" s="2">
        <v>205238.7</v>
      </c>
      <c r="E14" s="2">
        <v>54301.81</v>
      </c>
      <c r="F14" s="2">
        <v>20670.45</v>
      </c>
      <c r="G14" s="2">
        <v>26722.98</v>
      </c>
      <c r="H14" s="2">
        <v>19334.58</v>
      </c>
      <c r="I14" s="2">
        <v>198795.81</v>
      </c>
      <c r="J14" s="2">
        <v>0</v>
      </c>
      <c r="K14" s="2">
        <v>476.5</v>
      </c>
      <c r="L14" s="4">
        <v>525540.83</v>
      </c>
      <c r="M14" s="32">
        <v>643.78</v>
      </c>
      <c r="N14" s="26">
        <f t="shared" si="0"/>
        <v>575.37</v>
      </c>
      <c r="O14" s="26">
        <f t="shared" si="1"/>
        <v>370411.6986</v>
      </c>
      <c r="P14" s="27">
        <f t="shared" si="2"/>
        <v>155129.13139999995</v>
      </c>
    </row>
    <row r="15" spans="1:16" ht="12.75" customHeight="1" thickBot="1">
      <c r="A15" s="16"/>
      <c r="B15" s="1" t="s">
        <v>28</v>
      </c>
      <c r="C15" s="1" t="s">
        <v>29</v>
      </c>
      <c r="D15" s="2">
        <v>1086619.72</v>
      </c>
      <c r="E15" s="2">
        <v>333517.77</v>
      </c>
      <c r="F15" s="2">
        <v>39743.46</v>
      </c>
      <c r="G15" s="2">
        <v>787271.52</v>
      </c>
      <c r="H15" s="2">
        <v>75553.74</v>
      </c>
      <c r="I15" s="2">
        <v>933782.59</v>
      </c>
      <c r="J15" s="2">
        <v>7138.02</v>
      </c>
      <c r="K15" s="2">
        <v>3169</v>
      </c>
      <c r="L15" s="4">
        <v>3266795.82</v>
      </c>
      <c r="M15" s="32">
        <v>3976.63</v>
      </c>
      <c r="N15" s="26">
        <f t="shared" si="0"/>
        <v>575.37</v>
      </c>
      <c r="O15" s="26">
        <f t="shared" si="1"/>
        <v>2288033.6031</v>
      </c>
      <c r="P15" s="27">
        <f t="shared" si="2"/>
        <v>978762.2168999999</v>
      </c>
    </row>
    <row r="16" spans="1:16" ht="12.75" customHeight="1" thickBot="1">
      <c r="A16" s="16"/>
      <c r="B16" s="1" t="s">
        <v>30</v>
      </c>
      <c r="C16" s="1" t="s">
        <v>31</v>
      </c>
      <c r="D16" s="2">
        <v>127922.27</v>
      </c>
      <c r="E16" s="2">
        <v>37847.83</v>
      </c>
      <c r="F16" s="2">
        <v>37588.55</v>
      </c>
      <c r="G16" s="2">
        <v>16296.16</v>
      </c>
      <c r="H16" s="2">
        <v>31959.77</v>
      </c>
      <c r="I16" s="2">
        <v>178698.52</v>
      </c>
      <c r="J16" s="3" t="s">
        <v>19</v>
      </c>
      <c r="K16" s="2">
        <v>325</v>
      </c>
      <c r="L16" s="4">
        <v>430638.1</v>
      </c>
      <c r="M16" s="32">
        <v>451.35</v>
      </c>
      <c r="N16" s="26">
        <f t="shared" si="0"/>
        <v>575.37</v>
      </c>
      <c r="O16" s="26">
        <f t="shared" si="1"/>
        <v>259693.2495</v>
      </c>
      <c r="P16" s="27">
        <f t="shared" si="2"/>
        <v>170944.85049999997</v>
      </c>
    </row>
    <row r="17" spans="1:16" ht="12.75" customHeight="1" thickBot="1">
      <c r="A17" s="16"/>
      <c r="B17" s="1" t="s">
        <v>32</v>
      </c>
      <c r="C17" s="1" t="s">
        <v>33</v>
      </c>
      <c r="D17" s="2">
        <v>1204391.04</v>
      </c>
      <c r="E17" s="2">
        <v>320849.77</v>
      </c>
      <c r="F17" s="2">
        <v>242154.25</v>
      </c>
      <c r="G17" s="2">
        <v>5569057.93</v>
      </c>
      <c r="H17" s="2">
        <v>28311.58</v>
      </c>
      <c r="I17" s="2">
        <v>2628866.65</v>
      </c>
      <c r="J17" s="2">
        <v>17971.93</v>
      </c>
      <c r="K17" s="2">
        <v>9202.11</v>
      </c>
      <c r="L17" s="4">
        <v>10020805.26</v>
      </c>
      <c r="M17" s="32">
        <v>14821.62</v>
      </c>
      <c r="N17" s="26">
        <f t="shared" si="0"/>
        <v>575.37</v>
      </c>
      <c r="O17" s="26">
        <f t="shared" si="1"/>
        <v>8527915.499400001</v>
      </c>
      <c r="P17" s="27">
        <f t="shared" si="2"/>
        <v>1492889.7605999988</v>
      </c>
    </row>
    <row r="18" spans="1:16" ht="12.75" customHeight="1" thickBot="1">
      <c r="A18" s="16"/>
      <c r="B18" s="1" t="s">
        <v>34</v>
      </c>
      <c r="C18" s="1" t="s">
        <v>35</v>
      </c>
      <c r="D18" s="2">
        <v>265478.64</v>
      </c>
      <c r="E18" s="2">
        <v>76113.72</v>
      </c>
      <c r="F18" s="2">
        <v>27923.41</v>
      </c>
      <c r="G18" s="2">
        <v>47041.55</v>
      </c>
      <c r="H18" s="2">
        <v>3999.16</v>
      </c>
      <c r="I18" s="2">
        <v>142465.1</v>
      </c>
      <c r="J18" s="3" t="s">
        <v>19</v>
      </c>
      <c r="K18" s="3" t="s">
        <v>19</v>
      </c>
      <c r="L18" s="4">
        <v>563021.58</v>
      </c>
      <c r="M18" s="32">
        <v>515.9</v>
      </c>
      <c r="N18" s="26">
        <f t="shared" si="0"/>
        <v>575.37</v>
      </c>
      <c r="O18" s="26">
        <f t="shared" si="1"/>
        <v>296833.383</v>
      </c>
      <c r="P18" s="27">
        <f t="shared" si="2"/>
        <v>266188.197</v>
      </c>
    </row>
    <row r="19" spans="1:16" ht="12.75" customHeight="1" thickBot="1">
      <c r="A19" s="16"/>
      <c r="B19" s="1" t="s">
        <v>36</v>
      </c>
      <c r="C19" s="1" t="s">
        <v>37</v>
      </c>
      <c r="D19" s="2">
        <v>385658.8</v>
      </c>
      <c r="E19" s="2">
        <v>105915.81</v>
      </c>
      <c r="F19" s="2">
        <v>49960.51</v>
      </c>
      <c r="G19" s="2">
        <v>359248.76</v>
      </c>
      <c r="H19" s="3" t="s">
        <v>19</v>
      </c>
      <c r="I19" s="2">
        <v>584923.07</v>
      </c>
      <c r="J19" s="2">
        <v>12501.79</v>
      </c>
      <c r="K19" s="2">
        <v>17</v>
      </c>
      <c r="L19" s="4">
        <v>1498225.74</v>
      </c>
      <c r="M19" s="32">
        <v>1379.95</v>
      </c>
      <c r="N19" s="26">
        <f t="shared" si="0"/>
        <v>575.37</v>
      </c>
      <c r="O19" s="26">
        <f t="shared" si="1"/>
        <v>793981.8315000001</v>
      </c>
      <c r="P19" s="27">
        <f t="shared" si="2"/>
        <v>704243.9084999999</v>
      </c>
    </row>
    <row r="20" spans="1:16" ht="12.75" customHeight="1" thickBot="1">
      <c r="A20" s="16"/>
      <c r="B20" s="1" t="s">
        <v>38</v>
      </c>
      <c r="C20" s="1" t="s">
        <v>39</v>
      </c>
      <c r="D20" s="2">
        <v>300553.87</v>
      </c>
      <c r="E20" s="2">
        <v>78531.61</v>
      </c>
      <c r="F20" s="2">
        <v>91317.32</v>
      </c>
      <c r="G20" s="2">
        <v>382878.72</v>
      </c>
      <c r="H20" s="2">
        <v>1854.21</v>
      </c>
      <c r="I20" s="2">
        <v>616653.22</v>
      </c>
      <c r="J20" s="2">
        <v>20911.6</v>
      </c>
      <c r="K20" s="2">
        <v>10735.02</v>
      </c>
      <c r="L20" s="4">
        <v>1503435.57</v>
      </c>
      <c r="M20" s="32">
        <v>1798.1</v>
      </c>
      <c r="N20" s="26">
        <f t="shared" si="0"/>
        <v>575.37</v>
      </c>
      <c r="O20" s="26">
        <f t="shared" si="1"/>
        <v>1034572.7969999999</v>
      </c>
      <c r="P20" s="27">
        <f t="shared" si="2"/>
        <v>468862.77300000016</v>
      </c>
    </row>
    <row r="21" spans="1:16" ht="12.75" customHeight="1" thickBot="1">
      <c r="A21" s="16"/>
      <c r="B21" s="1" t="s">
        <v>40</v>
      </c>
      <c r="C21" s="1" t="s">
        <v>41</v>
      </c>
      <c r="D21" s="2">
        <v>3621531.45</v>
      </c>
      <c r="E21" s="2">
        <v>950306.61</v>
      </c>
      <c r="F21" s="2">
        <v>1388029.69</v>
      </c>
      <c r="G21" s="2">
        <v>1791634.6</v>
      </c>
      <c r="H21" s="2">
        <v>31750.19</v>
      </c>
      <c r="I21" s="2">
        <v>3295312.68</v>
      </c>
      <c r="J21" s="2">
        <v>34432.34</v>
      </c>
      <c r="K21" s="2">
        <v>3960.73</v>
      </c>
      <c r="L21" s="4">
        <v>11116958.29</v>
      </c>
      <c r="M21" s="32">
        <v>14445.31</v>
      </c>
      <c r="N21" s="26">
        <f t="shared" si="0"/>
        <v>575.37</v>
      </c>
      <c r="O21" s="26">
        <f t="shared" si="1"/>
        <v>8311398.0147</v>
      </c>
      <c r="P21" s="27">
        <f t="shared" si="2"/>
        <v>2805560.275299999</v>
      </c>
    </row>
    <row r="22" spans="1:16" ht="12.75" customHeight="1" thickBot="1">
      <c r="A22" s="16"/>
      <c r="B22" s="1" t="s">
        <v>42</v>
      </c>
      <c r="C22" s="1" t="s">
        <v>43</v>
      </c>
      <c r="D22" s="2">
        <v>863377.86</v>
      </c>
      <c r="E22" s="2">
        <v>241087.9</v>
      </c>
      <c r="F22" s="2">
        <v>185443.91</v>
      </c>
      <c r="G22" s="2">
        <v>1145648.37</v>
      </c>
      <c r="H22" s="2">
        <v>43331.21</v>
      </c>
      <c r="I22" s="2">
        <v>1106376.86</v>
      </c>
      <c r="J22" s="2">
        <v>96573.32</v>
      </c>
      <c r="K22" s="2">
        <v>860.46</v>
      </c>
      <c r="L22" s="4">
        <v>3682699.89</v>
      </c>
      <c r="M22" s="32">
        <v>3935.46</v>
      </c>
      <c r="N22" s="26">
        <f t="shared" si="0"/>
        <v>575.37</v>
      </c>
      <c r="O22" s="26">
        <f t="shared" si="1"/>
        <v>2264345.6202000002</v>
      </c>
      <c r="P22" s="27">
        <f t="shared" si="2"/>
        <v>1418354.2698</v>
      </c>
    </row>
    <row r="23" spans="1:16" ht="12.75" customHeight="1" thickBot="1">
      <c r="A23" s="16"/>
      <c r="B23" s="1" t="s">
        <v>44</v>
      </c>
      <c r="C23" s="1" t="s">
        <v>45</v>
      </c>
      <c r="D23" s="2">
        <v>493120.5</v>
      </c>
      <c r="E23" s="2">
        <v>128153.43</v>
      </c>
      <c r="F23" s="2">
        <v>94856.9</v>
      </c>
      <c r="G23" s="2">
        <v>58745.15</v>
      </c>
      <c r="H23" s="2">
        <v>33716.06</v>
      </c>
      <c r="I23" s="2">
        <v>514772.02</v>
      </c>
      <c r="J23" s="2">
        <v>7946.74</v>
      </c>
      <c r="K23" s="2">
        <v>3725.28</v>
      </c>
      <c r="L23" s="4">
        <v>1335036.08</v>
      </c>
      <c r="M23" s="32">
        <v>1685.41</v>
      </c>
      <c r="N23" s="26">
        <f t="shared" si="0"/>
        <v>575.37</v>
      </c>
      <c r="O23" s="26">
        <f t="shared" si="1"/>
        <v>969734.3517</v>
      </c>
      <c r="P23" s="27">
        <f t="shared" si="2"/>
        <v>365301.7283000001</v>
      </c>
    </row>
    <row r="24" spans="1:16" ht="12.75" customHeight="1" thickBot="1">
      <c r="A24" s="16"/>
      <c r="B24" s="1" t="s">
        <v>46</v>
      </c>
      <c r="C24" s="1" t="s">
        <v>47</v>
      </c>
      <c r="D24" s="2">
        <v>41574.16</v>
      </c>
      <c r="E24" s="2">
        <v>11024.12</v>
      </c>
      <c r="F24" s="2">
        <v>14755</v>
      </c>
      <c r="G24" s="2">
        <v>718115</v>
      </c>
      <c r="H24" s="2">
        <v>123548.03</v>
      </c>
      <c r="I24" s="2">
        <v>100690.48</v>
      </c>
      <c r="J24" s="3" t="s">
        <v>19</v>
      </c>
      <c r="K24" s="2">
        <v>1915</v>
      </c>
      <c r="L24" s="4">
        <v>1011621.79</v>
      </c>
      <c r="M24" s="32">
        <v>0</v>
      </c>
      <c r="N24" s="26">
        <f t="shared" si="0"/>
        <v>575.37</v>
      </c>
      <c r="O24" s="26">
        <f t="shared" si="1"/>
        <v>0</v>
      </c>
      <c r="P24" s="27">
        <f t="shared" si="2"/>
        <v>1011621.79</v>
      </c>
    </row>
    <row r="25" spans="1:16" ht="12.75" customHeight="1" thickBot="1">
      <c r="A25" s="16"/>
      <c r="B25" s="1" t="s">
        <v>48</v>
      </c>
      <c r="C25" s="1" t="s">
        <v>49</v>
      </c>
      <c r="D25" s="3" t="s">
        <v>19</v>
      </c>
      <c r="E25" s="3" t="s">
        <v>19</v>
      </c>
      <c r="F25" s="3" t="s">
        <v>19</v>
      </c>
      <c r="G25" s="2">
        <v>288957.83</v>
      </c>
      <c r="H25" s="2">
        <v>683.61</v>
      </c>
      <c r="I25" s="2">
        <v>49494.49</v>
      </c>
      <c r="J25" s="2">
        <v>108.92</v>
      </c>
      <c r="K25" s="3" t="s">
        <v>19</v>
      </c>
      <c r="L25" s="4">
        <v>339244.85</v>
      </c>
      <c r="M25" s="32">
        <v>0</v>
      </c>
      <c r="N25" s="26">
        <f t="shared" si="0"/>
        <v>575.37</v>
      </c>
      <c r="O25" s="26">
        <f t="shared" si="1"/>
        <v>0</v>
      </c>
      <c r="P25" s="27">
        <f t="shared" si="2"/>
        <v>339244.85</v>
      </c>
    </row>
    <row r="26" spans="1:16" ht="12.75" customHeight="1" thickBot="1">
      <c r="A26" s="16"/>
      <c r="B26" s="1" t="s">
        <v>50</v>
      </c>
      <c r="C26" s="1" t="s">
        <v>51</v>
      </c>
      <c r="D26" s="2">
        <v>106247.17</v>
      </c>
      <c r="E26" s="2">
        <v>29846.06</v>
      </c>
      <c r="F26" s="2">
        <v>225</v>
      </c>
      <c r="G26" s="2">
        <v>52505.6</v>
      </c>
      <c r="H26" s="2">
        <v>4634.71</v>
      </c>
      <c r="I26" s="2">
        <v>144784.69</v>
      </c>
      <c r="J26" s="3" t="s">
        <v>19</v>
      </c>
      <c r="K26" s="2">
        <v>270</v>
      </c>
      <c r="L26" s="4">
        <v>338513.23</v>
      </c>
      <c r="M26" s="32">
        <v>548.84</v>
      </c>
      <c r="N26" s="26">
        <f t="shared" si="0"/>
        <v>575.37</v>
      </c>
      <c r="O26" s="26">
        <f t="shared" si="1"/>
        <v>315786.07080000004</v>
      </c>
      <c r="P26" s="27">
        <f t="shared" si="2"/>
        <v>22727.159199999936</v>
      </c>
    </row>
    <row r="27" spans="1:16" ht="12.75" customHeight="1" thickBot="1">
      <c r="A27" s="16"/>
      <c r="B27" s="1" t="s">
        <v>52</v>
      </c>
      <c r="C27" s="1" t="s">
        <v>53</v>
      </c>
      <c r="D27" s="2">
        <v>257742.15</v>
      </c>
      <c r="E27" s="2">
        <v>93810.56</v>
      </c>
      <c r="F27" s="2">
        <v>45359.36</v>
      </c>
      <c r="G27" s="2">
        <v>47928.96</v>
      </c>
      <c r="H27" s="2">
        <v>19361.56</v>
      </c>
      <c r="I27" s="2">
        <v>159275.2</v>
      </c>
      <c r="J27" s="2">
        <v>4922.03</v>
      </c>
      <c r="K27" s="2">
        <v>125</v>
      </c>
      <c r="L27" s="4">
        <v>628524.82</v>
      </c>
      <c r="M27" s="32">
        <v>1091.53</v>
      </c>
      <c r="N27" s="26">
        <f t="shared" si="0"/>
        <v>575.37</v>
      </c>
      <c r="O27" s="26">
        <f t="shared" si="1"/>
        <v>628033.6161</v>
      </c>
      <c r="P27" s="27">
        <f t="shared" si="2"/>
        <v>491.20389999996405</v>
      </c>
    </row>
    <row r="28" spans="1:16" ht="12.75" customHeight="1" thickBot="1">
      <c r="A28" s="16"/>
      <c r="B28" s="1" t="s">
        <v>54</v>
      </c>
      <c r="C28" s="1" t="s">
        <v>55</v>
      </c>
      <c r="D28" s="2">
        <v>751478.98</v>
      </c>
      <c r="E28" s="2">
        <v>207825.48</v>
      </c>
      <c r="F28" s="2">
        <v>90936.38</v>
      </c>
      <c r="G28" s="2">
        <v>311193.74</v>
      </c>
      <c r="H28" s="2">
        <v>952.99</v>
      </c>
      <c r="I28" s="2">
        <v>712673.96</v>
      </c>
      <c r="J28" s="2">
        <v>9773.54</v>
      </c>
      <c r="K28" s="2">
        <v>3849.39</v>
      </c>
      <c r="L28" s="4">
        <v>2088684.46</v>
      </c>
      <c r="M28" s="32">
        <v>2780.94</v>
      </c>
      <c r="N28" s="26">
        <f t="shared" si="0"/>
        <v>575.37</v>
      </c>
      <c r="O28" s="26">
        <f t="shared" si="1"/>
        <v>1600069.4478</v>
      </c>
      <c r="P28" s="27">
        <f t="shared" si="2"/>
        <v>488615.0122</v>
      </c>
    </row>
    <row r="29" spans="1:16" ht="12.75" customHeight="1" thickBot="1">
      <c r="A29" s="16"/>
      <c r="B29" s="1" t="s">
        <v>56</v>
      </c>
      <c r="C29" s="1" t="s">
        <v>57</v>
      </c>
      <c r="D29" s="2">
        <v>90585.2</v>
      </c>
      <c r="E29" s="2">
        <v>37484.9</v>
      </c>
      <c r="F29" s="3" t="s">
        <v>19</v>
      </c>
      <c r="G29" s="2">
        <v>82126.48</v>
      </c>
      <c r="H29" s="2">
        <v>13179.08</v>
      </c>
      <c r="I29" s="2">
        <v>134060.39</v>
      </c>
      <c r="J29" s="2">
        <v>8216.98</v>
      </c>
      <c r="K29" s="2">
        <v>5228.88</v>
      </c>
      <c r="L29" s="4">
        <v>370881.91</v>
      </c>
      <c r="M29" s="32">
        <v>419.46</v>
      </c>
      <c r="N29" s="26">
        <f t="shared" si="0"/>
        <v>575.37</v>
      </c>
      <c r="O29" s="26">
        <f t="shared" si="1"/>
        <v>241344.7002</v>
      </c>
      <c r="P29" s="27">
        <f t="shared" si="2"/>
        <v>129537.20979999998</v>
      </c>
    </row>
    <row r="30" spans="1:16" ht="12.75" customHeight="1" thickBot="1">
      <c r="A30" s="16"/>
      <c r="B30" s="1" t="s">
        <v>58</v>
      </c>
      <c r="C30" s="1" t="s">
        <v>59</v>
      </c>
      <c r="D30" s="2">
        <v>193383.2</v>
      </c>
      <c r="E30" s="2">
        <v>57450.57</v>
      </c>
      <c r="F30" s="2">
        <v>14372.44</v>
      </c>
      <c r="G30" s="2">
        <v>124864.18</v>
      </c>
      <c r="H30" s="2">
        <v>1031.95</v>
      </c>
      <c r="I30" s="2">
        <v>237557.26</v>
      </c>
      <c r="J30" s="2">
        <v>0</v>
      </c>
      <c r="K30" s="2">
        <v>736.48</v>
      </c>
      <c r="L30" s="4">
        <v>629396.08</v>
      </c>
      <c r="M30" s="32">
        <v>938.61</v>
      </c>
      <c r="N30" s="26">
        <f t="shared" si="0"/>
        <v>575.37</v>
      </c>
      <c r="O30" s="26">
        <f t="shared" si="1"/>
        <v>540048.0357</v>
      </c>
      <c r="P30" s="27">
        <f t="shared" si="2"/>
        <v>89348.04429999995</v>
      </c>
    </row>
    <row r="31" spans="1:16" ht="12.75" customHeight="1" thickBot="1">
      <c r="A31" s="16"/>
      <c r="B31" s="1" t="s">
        <v>60</v>
      </c>
      <c r="C31" s="1" t="s">
        <v>61</v>
      </c>
      <c r="D31" s="2">
        <v>74624.92</v>
      </c>
      <c r="E31" s="2">
        <v>20191.17</v>
      </c>
      <c r="F31" s="3" t="s">
        <v>19</v>
      </c>
      <c r="G31" s="2">
        <v>3341.32</v>
      </c>
      <c r="H31" s="2">
        <v>1210.5</v>
      </c>
      <c r="I31" s="2">
        <v>85327.41</v>
      </c>
      <c r="J31" s="3" t="s">
        <v>19</v>
      </c>
      <c r="K31" s="3" t="s">
        <v>19</v>
      </c>
      <c r="L31" s="4">
        <v>184695.32</v>
      </c>
      <c r="M31" s="32">
        <v>362.2</v>
      </c>
      <c r="N31" s="26">
        <f t="shared" si="0"/>
        <v>575.37</v>
      </c>
      <c r="O31" s="26">
        <f t="shared" si="1"/>
        <v>208399.014</v>
      </c>
      <c r="P31" s="27">
        <f t="shared" si="2"/>
        <v>-23703.69399999999</v>
      </c>
    </row>
    <row r="32" spans="1:16" ht="12.75" customHeight="1" thickBot="1">
      <c r="A32" s="16"/>
      <c r="B32" s="1" t="s">
        <v>62</v>
      </c>
      <c r="C32" s="1" t="s">
        <v>63</v>
      </c>
      <c r="D32" s="2">
        <v>10800</v>
      </c>
      <c r="E32" s="2">
        <v>11186.13</v>
      </c>
      <c r="F32" s="2">
        <v>0</v>
      </c>
      <c r="G32" s="2">
        <v>21300.62</v>
      </c>
      <c r="H32" s="2">
        <v>23402.28</v>
      </c>
      <c r="I32" s="2">
        <v>184956.33</v>
      </c>
      <c r="J32" s="2">
        <v>6688.99</v>
      </c>
      <c r="K32" s="2">
        <v>136</v>
      </c>
      <c r="L32" s="4">
        <v>258470.35</v>
      </c>
      <c r="M32" s="32">
        <v>0</v>
      </c>
      <c r="N32" s="26">
        <f t="shared" si="0"/>
        <v>575.37</v>
      </c>
      <c r="O32" s="26">
        <f t="shared" si="1"/>
        <v>0</v>
      </c>
      <c r="P32" s="27">
        <f t="shared" si="2"/>
        <v>258470.35</v>
      </c>
    </row>
    <row r="33" spans="1:16" ht="12.75" customHeight="1" thickBot="1">
      <c r="A33" s="16"/>
      <c r="B33" s="1" t="s">
        <v>64</v>
      </c>
      <c r="C33" s="1" t="s">
        <v>65</v>
      </c>
      <c r="D33" s="2">
        <v>125540.85</v>
      </c>
      <c r="E33" s="2">
        <v>36455.72</v>
      </c>
      <c r="F33" s="2">
        <v>50563.53</v>
      </c>
      <c r="G33" s="2">
        <v>14736.06</v>
      </c>
      <c r="H33" s="2">
        <v>25160.14</v>
      </c>
      <c r="I33" s="2">
        <v>213846.83</v>
      </c>
      <c r="J33" s="3" t="s">
        <v>19</v>
      </c>
      <c r="K33" s="2">
        <v>558.82</v>
      </c>
      <c r="L33" s="4">
        <v>466861.95</v>
      </c>
      <c r="M33" s="32">
        <v>434.85</v>
      </c>
      <c r="N33" s="26">
        <f t="shared" si="0"/>
        <v>575.37</v>
      </c>
      <c r="O33" s="26">
        <f t="shared" si="1"/>
        <v>250199.64450000002</v>
      </c>
      <c r="P33" s="27">
        <f t="shared" si="2"/>
        <v>216662.3055</v>
      </c>
    </row>
    <row r="34" spans="1:16" ht="12.75" customHeight="1" thickBot="1">
      <c r="A34" s="16"/>
      <c r="B34" s="1" t="s">
        <v>66</v>
      </c>
      <c r="C34" s="1" t="s">
        <v>67</v>
      </c>
      <c r="D34" s="2">
        <v>358412.51</v>
      </c>
      <c r="E34" s="2">
        <v>109598.33</v>
      </c>
      <c r="F34" s="2">
        <v>10353.66</v>
      </c>
      <c r="G34" s="2">
        <v>234567.56</v>
      </c>
      <c r="H34" s="2">
        <v>2988.08</v>
      </c>
      <c r="I34" s="2">
        <v>393058.34</v>
      </c>
      <c r="J34" s="3" t="s">
        <v>19</v>
      </c>
      <c r="K34" s="2">
        <v>62.75</v>
      </c>
      <c r="L34" s="4">
        <v>1109041.23</v>
      </c>
      <c r="M34" s="32">
        <v>1573.02</v>
      </c>
      <c r="N34" s="26">
        <f t="shared" si="0"/>
        <v>575.37</v>
      </c>
      <c r="O34" s="26">
        <f t="shared" si="1"/>
        <v>905068.5174</v>
      </c>
      <c r="P34" s="27">
        <f t="shared" si="2"/>
        <v>203972.71259999997</v>
      </c>
    </row>
    <row r="35" spans="1:16" ht="12.75" customHeight="1" thickBot="1">
      <c r="A35" s="16"/>
      <c r="B35" s="1" t="s">
        <v>68</v>
      </c>
      <c r="C35" s="1" t="s">
        <v>69</v>
      </c>
      <c r="D35" s="2">
        <v>188343.7</v>
      </c>
      <c r="E35" s="2">
        <v>49316.19</v>
      </c>
      <c r="F35" s="2">
        <v>3527.86</v>
      </c>
      <c r="G35" s="2">
        <v>65413.91</v>
      </c>
      <c r="H35" s="2">
        <v>13353.32</v>
      </c>
      <c r="I35" s="2">
        <v>247769.77</v>
      </c>
      <c r="J35" s="2">
        <v>11896.15</v>
      </c>
      <c r="K35" s="2">
        <v>591</v>
      </c>
      <c r="L35" s="4">
        <v>580211.9</v>
      </c>
      <c r="M35" s="32">
        <v>531.08</v>
      </c>
      <c r="N35" s="26">
        <f t="shared" si="0"/>
        <v>575.37</v>
      </c>
      <c r="O35" s="26">
        <f t="shared" si="1"/>
        <v>305567.49960000004</v>
      </c>
      <c r="P35" s="27">
        <f t="shared" si="2"/>
        <v>274644.4004</v>
      </c>
    </row>
    <row r="36" spans="1:16" ht="12.75" customHeight="1" thickBot="1">
      <c r="A36" s="16"/>
      <c r="B36" s="1" t="s">
        <v>70</v>
      </c>
      <c r="C36" s="1" t="s">
        <v>71</v>
      </c>
      <c r="D36" s="2">
        <v>506394.27</v>
      </c>
      <c r="E36" s="2">
        <v>148675.52</v>
      </c>
      <c r="F36" s="2">
        <v>0</v>
      </c>
      <c r="G36" s="2">
        <v>565598.9</v>
      </c>
      <c r="H36" s="2">
        <v>44293.49</v>
      </c>
      <c r="I36" s="2">
        <v>501768.89</v>
      </c>
      <c r="J36" s="2">
        <v>19804.18</v>
      </c>
      <c r="K36" s="2">
        <v>5990.8</v>
      </c>
      <c r="L36" s="4">
        <v>1792526.05</v>
      </c>
      <c r="M36" s="32">
        <v>1961.29</v>
      </c>
      <c r="N36" s="26">
        <f t="shared" si="0"/>
        <v>575.37</v>
      </c>
      <c r="O36" s="26">
        <f t="shared" si="1"/>
        <v>1128467.4273</v>
      </c>
      <c r="P36" s="27">
        <f t="shared" si="2"/>
        <v>664058.6227</v>
      </c>
    </row>
    <row r="37" spans="1:16" ht="12.75" customHeight="1" thickBot="1">
      <c r="A37" s="16"/>
      <c r="B37" s="1" t="s">
        <v>72</v>
      </c>
      <c r="C37" s="1" t="s">
        <v>73</v>
      </c>
      <c r="D37" s="2">
        <v>271826.78</v>
      </c>
      <c r="E37" s="2">
        <v>80646.28</v>
      </c>
      <c r="F37" s="2">
        <v>8524.05</v>
      </c>
      <c r="G37" s="2">
        <v>50738.45</v>
      </c>
      <c r="H37" s="2">
        <v>408.73</v>
      </c>
      <c r="I37" s="2">
        <v>364801.41</v>
      </c>
      <c r="J37" s="2">
        <v>12469.16</v>
      </c>
      <c r="K37" s="2">
        <v>330</v>
      </c>
      <c r="L37" s="4">
        <v>789744.86</v>
      </c>
      <c r="M37" s="32">
        <v>607.98</v>
      </c>
      <c r="N37" s="26">
        <f t="shared" si="0"/>
        <v>575.37</v>
      </c>
      <c r="O37" s="26">
        <f t="shared" si="1"/>
        <v>349813.4526</v>
      </c>
      <c r="P37" s="27">
        <f t="shared" si="2"/>
        <v>439931.40739999997</v>
      </c>
    </row>
    <row r="38" spans="1:16" ht="12.75" customHeight="1" thickBot="1">
      <c r="A38" s="16"/>
      <c r="B38" s="1" t="s">
        <v>74</v>
      </c>
      <c r="C38" s="1" t="s">
        <v>75</v>
      </c>
      <c r="D38" s="2">
        <v>363104.61</v>
      </c>
      <c r="E38" s="2">
        <v>108834.45</v>
      </c>
      <c r="F38" s="3" t="s">
        <v>19</v>
      </c>
      <c r="G38" s="2">
        <v>80326.29</v>
      </c>
      <c r="H38" s="2">
        <v>35847.49</v>
      </c>
      <c r="I38" s="2">
        <v>346425.51</v>
      </c>
      <c r="J38" s="2">
        <v>30979.05</v>
      </c>
      <c r="K38" s="2">
        <v>9244.53</v>
      </c>
      <c r="L38" s="4">
        <v>974761.93</v>
      </c>
      <c r="M38" s="32">
        <v>1240.41</v>
      </c>
      <c r="N38" s="26">
        <f t="shared" si="0"/>
        <v>575.37</v>
      </c>
      <c r="O38" s="26">
        <f t="shared" si="1"/>
        <v>713694.7017000001</v>
      </c>
      <c r="P38" s="27">
        <f t="shared" si="2"/>
        <v>261067.22829999996</v>
      </c>
    </row>
    <row r="39" spans="1:16" ht="12.75" customHeight="1" thickBot="1">
      <c r="A39" s="16"/>
      <c r="B39" s="1" t="s">
        <v>76</v>
      </c>
      <c r="C39" s="1" t="s">
        <v>77</v>
      </c>
      <c r="D39" s="2">
        <v>114810.58</v>
      </c>
      <c r="E39" s="2">
        <v>29361.75</v>
      </c>
      <c r="F39" s="2">
        <v>18352.15</v>
      </c>
      <c r="G39" s="2">
        <v>27369.35</v>
      </c>
      <c r="H39" s="2">
        <v>15592.43</v>
      </c>
      <c r="I39" s="2">
        <v>123523.82</v>
      </c>
      <c r="J39" s="3" t="s">
        <v>19</v>
      </c>
      <c r="K39" s="3" t="s">
        <v>19</v>
      </c>
      <c r="L39" s="4">
        <v>329010.08</v>
      </c>
      <c r="M39" s="32">
        <v>393.1</v>
      </c>
      <c r="N39" s="26">
        <f t="shared" si="0"/>
        <v>575.37</v>
      </c>
      <c r="O39" s="26">
        <f t="shared" si="1"/>
        <v>226177.94700000001</v>
      </c>
      <c r="P39" s="27">
        <f t="shared" si="2"/>
        <v>102832.133</v>
      </c>
    </row>
    <row r="40" spans="1:16" ht="12.75" customHeight="1" thickBot="1">
      <c r="A40" s="16"/>
      <c r="B40" s="1" t="s">
        <v>78</v>
      </c>
      <c r="C40" s="1" t="s">
        <v>79</v>
      </c>
      <c r="D40" s="2">
        <v>268089.05</v>
      </c>
      <c r="E40" s="2">
        <v>83995.08</v>
      </c>
      <c r="F40" s="2">
        <v>219047.84</v>
      </c>
      <c r="G40" s="2">
        <v>38984.04</v>
      </c>
      <c r="H40" s="2">
        <v>50630.14</v>
      </c>
      <c r="I40" s="2">
        <v>373104.23</v>
      </c>
      <c r="J40" s="2">
        <v>10013.81</v>
      </c>
      <c r="K40" s="2">
        <v>650</v>
      </c>
      <c r="L40" s="4">
        <v>1044514.19</v>
      </c>
      <c r="M40" s="32">
        <v>1111.29</v>
      </c>
      <c r="N40" s="26">
        <f t="shared" si="0"/>
        <v>575.37</v>
      </c>
      <c r="O40" s="26">
        <f t="shared" si="1"/>
        <v>639402.9273</v>
      </c>
      <c r="P40" s="27">
        <f t="shared" si="2"/>
        <v>405111.26269999996</v>
      </c>
    </row>
    <row r="41" spans="1:16" ht="12.75" customHeight="1" thickBot="1">
      <c r="A41" s="16"/>
      <c r="B41" s="1" t="s">
        <v>80</v>
      </c>
      <c r="C41" s="1" t="s">
        <v>81</v>
      </c>
      <c r="D41" s="2">
        <v>575698.76</v>
      </c>
      <c r="E41" s="2">
        <v>148914.14</v>
      </c>
      <c r="F41" s="2">
        <v>0</v>
      </c>
      <c r="G41" s="2">
        <v>330449.41</v>
      </c>
      <c r="H41" s="2">
        <v>22498.2</v>
      </c>
      <c r="I41" s="2">
        <v>604621.86</v>
      </c>
      <c r="J41" s="2">
        <v>9428.5</v>
      </c>
      <c r="K41" s="3" t="s">
        <v>19</v>
      </c>
      <c r="L41" s="4">
        <v>1691610.87</v>
      </c>
      <c r="M41" s="32">
        <v>1972.64</v>
      </c>
      <c r="N41" s="26">
        <f t="shared" si="0"/>
        <v>575.37</v>
      </c>
      <c r="O41" s="26">
        <f t="shared" si="1"/>
        <v>1134997.8768</v>
      </c>
      <c r="P41" s="27">
        <f t="shared" si="2"/>
        <v>556612.9932000001</v>
      </c>
    </row>
    <row r="42" spans="1:16" ht="12.75" customHeight="1" thickBot="1">
      <c r="A42" s="16"/>
      <c r="B42" s="1" t="s">
        <v>82</v>
      </c>
      <c r="C42" s="1" t="s">
        <v>83</v>
      </c>
      <c r="D42" s="2">
        <v>219374.65</v>
      </c>
      <c r="E42" s="2">
        <v>53809.52</v>
      </c>
      <c r="F42" s="2">
        <v>3600</v>
      </c>
      <c r="G42" s="2">
        <v>34355.53</v>
      </c>
      <c r="H42" s="2">
        <v>20971.44</v>
      </c>
      <c r="I42" s="2">
        <v>253392.03</v>
      </c>
      <c r="J42" s="3" t="s">
        <v>19</v>
      </c>
      <c r="K42" s="2">
        <v>1160.89</v>
      </c>
      <c r="L42" s="4">
        <v>586664.06</v>
      </c>
      <c r="M42" s="32">
        <v>751.47</v>
      </c>
      <c r="N42" s="26">
        <f t="shared" si="0"/>
        <v>575.37</v>
      </c>
      <c r="O42" s="26">
        <f t="shared" si="1"/>
        <v>432373.29390000005</v>
      </c>
      <c r="P42" s="27">
        <f t="shared" si="2"/>
        <v>154290.7661</v>
      </c>
    </row>
    <row r="43" spans="1:16" ht="12.75" customHeight="1" thickBot="1">
      <c r="A43" s="16"/>
      <c r="B43" s="1" t="s">
        <v>84</v>
      </c>
      <c r="C43" s="1" t="s">
        <v>85</v>
      </c>
      <c r="D43" s="2">
        <v>194978.82</v>
      </c>
      <c r="E43" s="2">
        <v>52282.48</v>
      </c>
      <c r="F43" s="3" t="s">
        <v>19</v>
      </c>
      <c r="G43" s="2">
        <v>208296.17</v>
      </c>
      <c r="H43" s="2">
        <v>30642.47</v>
      </c>
      <c r="I43" s="2">
        <v>201022.28</v>
      </c>
      <c r="J43" s="2">
        <v>1500</v>
      </c>
      <c r="K43" s="3" t="s">
        <v>19</v>
      </c>
      <c r="L43" s="4">
        <v>688722.22</v>
      </c>
      <c r="M43" s="32">
        <v>985.26</v>
      </c>
      <c r="N43" s="26">
        <f t="shared" si="0"/>
        <v>575.37</v>
      </c>
      <c r="O43" s="26">
        <f t="shared" si="1"/>
        <v>566889.0462</v>
      </c>
      <c r="P43" s="27">
        <f t="shared" si="2"/>
        <v>121833.17379999999</v>
      </c>
    </row>
    <row r="44" spans="1:16" ht="12.75" customHeight="1" thickBot="1">
      <c r="A44" s="16"/>
      <c r="B44" s="1" t="s">
        <v>86</v>
      </c>
      <c r="C44" s="1" t="s">
        <v>87</v>
      </c>
      <c r="D44" s="2">
        <v>216368.75</v>
      </c>
      <c r="E44" s="2">
        <v>66777.38</v>
      </c>
      <c r="F44" s="2">
        <v>22237.79</v>
      </c>
      <c r="G44" s="2">
        <v>22253.18</v>
      </c>
      <c r="H44" s="2">
        <v>14624.34</v>
      </c>
      <c r="I44" s="2">
        <v>367664.05</v>
      </c>
      <c r="J44" s="2">
        <v>0</v>
      </c>
      <c r="K44" s="2">
        <v>7245.73</v>
      </c>
      <c r="L44" s="4">
        <v>717171.22</v>
      </c>
      <c r="M44" s="32">
        <v>892.25</v>
      </c>
      <c r="N44" s="26">
        <f t="shared" si="0"/>
        <v>575.37</v>
      </c>
      <c r="O44" s="26">
        <f t="shared" si="1"/>
        <v>513373.8825</v>
      </c>
      <c r="P44" s="27">
        <f t="shared" si="2"/>
        <v>203797.33749999997</v>
      </c>
    </row>
    <row r="45" spans="1:16" ht="12.75" customHeight="1" thickBot="1">
      <c r="A45" s="16"/>
      <c r="B45" s="1" t="s">
        <v>88</v>
      </c>
      <c r="C45" s="1" t="s">
        <v>89</v>
      </c>
      <c r="D45" s="2">
        <v>147447.87</v>
      </c>
      <c r="E45" s="2">
        <v>42830.08</v>
      </c>
      <c r="F45" s="2">
        <v>1921.63</v>
      </c>
      <c r="G45" s="2">
        <v>55344.99</v>
      </c>
      <c r="H45" s="2">
        <v>20911.25</v>
      </c>
      <c r="I45" s="2">
        <v>188679.9</v>
      </c>
      <c r="J45" s="2">
        <v>33403.27</v>
      </c>
      <c r="K45" s="2">
        <v>9619.92</v>
      </c>
      <c r="L45" s="4">
        <v>500158.91</v>
      </c>
      <c r="M45" s="32">
        <v>582.42</v>
      </c>
      <c r="N45" s="26">
        <f t="shared" si="0"/>
        <v>575.37</v>
      </c>
      <c r="O45" s="26">
        <f t="shared" si="1"/>
        <v>335106.99539999996</v>
      </c>
      <c r="P45" s="27">
        <f t="shared" si="2"/>
        <v>165051.91460000002</v>
      </c>
    </row>
    <row r="46" spans="1:16" ht="12.75" customHeight="1" thickBot="1">
      <c r="A46" s="16"/>
      <c r="B46" s="1" t="s">
        <v>90</v>
      </c>
      <c r="C46" s="1" t="s">
        <v>91</v>
      </c>
      <c r="D46" s="2">
        <v>178707.23</v>
      </c>
      <c r="E46" s="2">
        <v>51701.89</v>
      </c>
      <c r="F46" s="3" t="s">
        <v>19</v>
      </c>
      <c r="G46" s="2">
        <v>14447.91</v>
      </c>
      <c r="H46" s="2">
        <v>47841.69</v>
      </c>
      <c r="I46" s="2">
        <v>209950.73</v>
      </c>
      <c r="J46" s="2">
        <v>34500</v>
      </c>
      <c r="K46" s="2">
        <v>2297.99</v>
      </c>
      <c r="L46" s="4">
        <v>539447.44</v>
      </c>
      <c r="M46" s="32">
        <v>468.69</v>
      </c>
      <c r="N46" s="26">
        <f t="shared" si="0"/>
        <v>575.37</v>
      </c>
      <c r="O46" s="26">
        <f t="shared" si="1"/>
        <v>269670.1653</v>
      </c>
      <c r="P46" s="27">
        <f t="shared" si="2"/>
        <v>269777.27469999995</v>
      </c>
    </row>
    <row r="47" spans="1:16" ht="12.75" customHeight="1" thickBot="1">
      <c r="A47" s="16"/>
      <c r="B47" s="1" t="s">
        <v>92</v>
      </c>
      <c r="C47" s="1" t="s">
        <v>93</v>
      </c>
      <c r="D47" s="2">
        <v>528819.43</v>
      </c>
      <c r="E47" s="2">
        <v>139904.09</v>
      </c>
      <c r="F47" s="2">
        <v>89975.52</v>
      </c>
      <c r="G47" s="2">
        <v>518872</v>
      </c>
      <c r="H47" s="2">
        <v>32439.71</v>
      </c>
      <c r="I47" s="2">
        <v>495336.51</v>
      </c>
      <c r="J47" s="2">
        <v>2634.28</v>
      </c>
      <c r="K47" s="2">
        <v>670</v>
      </c>
      <c r="L47" s="4">
        <v>1808651.54</v>
      </c>
      <c r="M47" s="32">
        <v>1800.54</v>
      </c>
      <c r="N47" s="26">
        <f t="shared" si="0"/>
        <v>575.37</v>
      </c>
      <c r="O47" s="26">
        <f t="shared" si="1"/>
        <v>1035976.6998</v>
      </c>
      <c r="P47" s="27">
        <f t="shared" si="2"/>
        <v>772674.8402000001</v>
      </c>
    </row>
    <row r="48" spans="1:16" ht="12.75" customHeight="1" thickBot="1">
      <c r="A48" s="15" t="s">
        <v>552</v>
      </c>
      <c r="B48" s="1" t="s">
        <v>94</v>
      </c>
      <c r="C48" s="1" t="s">
        <v>95</v>
      </c>
      <c r="D48" s="2">
        <v>126646.7</v>
      </c>
      <c r="E48" s="2">
        <v>32460.42</v>
      </c>
      <c r="F48" s="2">
        <v>2570.86</v>
      </c>
      <c r="G48" s="2">
        <v>203620.02</v>
      </c>
      <c r="H48" s="2">
        <v>22726.82</v>
      </c>
      <c r="I48" s="2">
        <v>207099.09</v>
      </c>
      <c r="J48" s="2">
        <v>1918.44</v>
      </c>
      <c r="K48" s="2">
        <v>2062.85</v>
      </c>
      <c r="L48" s="4">
        <v>599105.2</v>
      </c>
      <c r="M48" s="32">
        <v>642.07</v>
      </c>
      <c r="N48" s="26">
        <f t="shared" si="0"/>
        <v>575.37</v>
      </c>
      <c r="O48" s="26">
        <f t="shared" si="1"/>
        <v>369427.81590000005</v>
      </c>
      <c r="P48" s="27">
        <f t="shared" si="2"/>
        <v>229677.3840999999</v>
      </c>
    </row>
    <row r="49" spans="1:16" ht="12.75" customHeight="1" thickBot="1">
      <c r="A49" s="16"/>
      <c r="B49" s="1" t="s">
        <v>96</v>
      </c>
      <c r="C49" s="1" t="s">
        <v>97</v>
      </c>
      <c r="D49" s="2">
        <v>113653.96</v>
      </c>
      <c r="E49" s="2">
        <v>30002.13</v>
      </c>
      <c r="F49" s="2">
        <v>284</v>
      </c>
      <c r="G49" s="2">
        <v>76401.68</v>
      </c>
      <c r="H49" s="2">
        <v>2902.5</v>
      </c>
      <c r="I49" s="2">
        <v>155802.2</v>
      </c>
      <c r="J49" s="2">
        <v>11415.44</v>
      </c>
      <c r="K49" s="2">
        <v>3851.53</v>
      </c>
      <c r="L49" s="4">
        <v>394313.44</v>
      </c>
      <c r="M49" s="32">
        <v>434.17</v>
      </c>
      <c r="N49" s="26">
        <f t="shared" si="0"/>
        <v>575.37</v>
      </c>
      <c r="O49" s="26">
        <f t="shared" si="1"/>
        <v>249808.3929</v>
      </c>
      <c r="P49" s="27">
        <f t="shared" si="2"/>
        <v>144505.0471</v>
      </c>
    </row>
    <row r="50" spans="1:16" ht="14.25" thickBot="1">
      <c r="A50" s="16"/>
      <c r="B50" s="1" t="s">
        <v>98</v>
      </c>
      <c r="C50" s="1" t="s">
        <v>99</v>
      </c>
      <c r="D50" s="2">
        <v>106840.19</v>
      </c>
      <c r="E50" s="2">
        <v>50851.32</v>
      </c>
      <c r="F50" s="3" t="s">
        <v>19</v>
      </c>
      <c r="G50" s="2">
        <v>57112.01</v>
      </c>
      <c r="H50" s="2">
        <v>55227.2</v>
      </c>
      <c r="I50" s="2">
        <v>229524.46</v>
      </c>
      <c r="J50" s="2">
        <v>24711.27</v>
      </c>
      <c r="K50" s="3" t="s">
        <v>19</v>
      </c>
      <c r="L50" s="4">
        <v>524266.45</v>
      </c>
      <c r="M50" s="32">
        <v>542.87</v>
      </c>
      <c r="N50" s="26">
        <f t="shared" si="0"/>
        <v>575.37</v>
      </c>
      <c r="O50" s="26">
        <f t="shared" si="1"/>
        <v>312351.1119</v>
      </c>
      <c r="P50" s="27">
        <f t="shared" si="2"/>
        <v>211915.3381</v>
      </c>
    </row>
    <row r="51" spans="1:16" ht="14.25" thickBot="1">
      <c r="A51" s="16"/>
      <c r="B51" s="1" t="s">
        <v>100</v>
      </c>
      <c r="C51" s="1" t="s">
        <v>101</v>
      </c>
      <c r="D51" s="2">
        <v>184252.83</v>
      </c>
      <c r="E51" s="2">
        <v>53113.68</v>
      </c>
      <c r="F51" s="2">
        <v>1400</v>
      </c>
      <c r="G51" s="2">
        <v>110322.57</v>
      </c>
      <c r="H51" s="3" t="s">
        <v>19</v>
      </c>
      <c r="I51" s="2">
        <v>276456.29</v>
      </c>
      <c r="J51" s="2">
        <v>31745.56</v>
      </c>
      <c r="K51" s="2">
        <v>185</v>
      </c>
      <c r="L51" s="4">
        <v>657475.93</v>
      </c>
      <c r="M51" s="32">
        <v>852.83</v>
      </c>
      <c r="N51" s="26">
        <f t="shared" si="0"/>
        <v>575.37</v>
      </c>
      <c r="O51" s="26">
        <f t="shared" si="1"/>
        <v>490692.7971</v>
      </c>
      <c r="P51" s="27">
        <f t="shared" si="2"/>
        <v>166783.13290000003</v>
      </c>
    </row>
    <row r="52" spans="1:16" ht="14.25" thickBot="1">
      <c r="A52" s="16"/>
      <c r="B52" s="1" t="s">
        <v>102</v>
      </c>
      <c r="C52" s="1" t="s">
        <v>103</v>
      </c>
      <c r="D52" s="2">
        <v>712013.39</v>
      </c>
      <c r="E52" s="2">
        <v>193582.4</v>
      </c>
      <c r="F52" s="2">
        <v>111909.5</v>
      </c>
      <c r="G52" s="2">
        <v>269308.93</v>
      </c>
      <c r="H52" s="2">
        <v>7549.99</v>
      </c>
      <c r="I52" s="2">
        <v>789898.9</v>
      </c>
      <c r="J52" s="2">
        <v>10816.76</v>
      </c>
      <c r="K52" s="2">
        <v>206</v>
      </c>
      <c r="L52" s="4">
        <v>2095285.87</v>
      </c>
      <c r="M52" s="32">
        <v>2708.36</v>
      </c>
      <c r="N52" s="26">
        <f t="shared" si="0"/>
        <v>575.37</v>
      </c>
      <c r="O52" s="26">
        <f t="shared" si="1"/>
        <v>1558309.0932</v>
      </c>
      <c r="P52" s="27">
        <f t="shared" si="2"/>
        <v>536976.7768000001</v>
      </c>
    </row>
    <row r="53" spans="1:16" ht="14.25" thickBot="1">
      <c r="A53" s="16"/>
      <c r="B53" s="1" t="s">
        <v>104</v>
      </c>
      <c r="C53" s="1" t="s">
        <v>105</v>
      </c>
      <c r="D53" s="2">
        <v>249363.13</v>
      </c>
      <c r="E53" s="2">
        <v>79350.47</v>
      </c>
      <c r="F53" s="2">
        <v>2774.18</v>
      </c>
      <c r="G53" s="2">
        <v>132773.66</v>
      </c>
      <c r="H53" s="2">
        <v>32931.73</v>
      </c>
      <c r="I53" s="2">
        <v>319906.39</v>
      </c>
      <c r="J53" s="2">
        <v>32771.43</v>
      </c>
      <c r="K53" s="2">
        <v>1775</v>
      </c>
      <c r="L53" s="4">
        <v>851645.99</v>
      </c>
      <c r="M53" s="32">
        <v>980.53</v>
      </c>
      <c r="N53" s="26">
        <f t="shared" si="0"/>
        <v>575.37</v>
      </c>
      <c r="O53" s="26">
        <f t="shared" si="1"/>
        <v>564167.5461</v>
      </c>
      <c r="P53" s="27">
        <f t="shared" si="2"/>
        <v>287478.44389999995</v>
      </c>
    </row>
    <row r="54" spans="1:16" ht="14.25" thickBot="1">
      <c r="A54" s="16"/>
      <c r="B54" s="1" t="s">
        <v>106</v>
      </c>
      <c r="C54" s="1" t="s">
        <v>107</v>
      </c>
      <c r="D54" s="2">
        <v>126160.46</v>
      </c>
      <c r="E54" s="2">
        <v>34445.06</v>
      </c>
      <c r="F54" s="2">
        <v>12789.99</v>
      </c>
      <c r="G54" s="2">
        <v>175206.19</v>
      </c>
      <c r="H54" s="2">
        <v>1715.01</v>
      </c>
      <c r="I54" s="2">
        <v>186590.32</v>
      </c>
      <c r="J54" s="2">
        <v>5000</v>
      </c>
      <c r="K54" s="2">
        <v>0</v>
      </c>
      <c r="L54" s="4">
        <v>541907.03</v>
      </c>
      <c r="M54" s="32">
        <v>475.5</v>
      </c>
      <c r="N54" s="26">
        <f t="shared" si="0"/>
        <v>575.37</v>
      </c>
      <c r="O54" s="26">
        <f t="shared" si="1"/>
        <v>273588.435</v>
      </c>
      <c r="P54" s="27">
        <f t="shared" si="2"/>
        <v>268318.59500000003</v>
      </c>
    </row>
    <row r="55" spans="1:16" ht="14.25" thickBot="1">
      <c r="A55" s="16"/>
      <c r="B55" s="1" t="s">
        <v>108</v>
      </c>
      <c r="C55" s="1" t="s">
        <v>109</v>
      </c>
      <c r="D55" s="2">
        <v>94775.29</v>
      </c>
      <c r="E55" s="2">
        <v>23801.53</v>
      </c>
      <c r="F55" s="2">
        <v>71384.73</v>
      </c>
      <c r="G55" s="2">
        <v>9485.16</v>
      </c>
      <c r="H55" s="2">
        <v>13179.66</v>
      </c>
      <c r="I55" s="2">
        <v>174774.68</v>
      </c>
      <c r="J55" s="3" t="s">
        <v>19</v>
      </c>
      <c r="K55" s="2">
        <v>620</v>
      </c>
      <c r="L55" s="4">
        <v>388021.05</v>
      </c>
      <c r="M55" s="32">
        <v>421.88</v>
      </c>
      <c r="N55" s="26">
        <f t="shared" si="0"/>
        <v>575.37</v>
      </c>
      <c r="O55" s="26">
        <f t="shared" si="1"/>
        <v>242737.0956</v>
      </c>
      <c r="P55" s="27">
        <f t="shared" si="2"/>
        <v>145283.9544</v>
      </c>
    </row>
    <row r="56" spans="1:16" ht="14.25" thickBot="1">
      <c r="A56" s="16"/>
      <c r="B56" s="1" t="s">
        <v>110</v>
      </c>
      <c r="C56" s="1" t="s">
        <v>111</v>
      </c>
      <c r="D56" s="2">
        <v>464903.81</v>
      </c>
      <c r="E56" s="2">
        <v>118741.38</v>
      </c>
      <c r="F56" s="2">
        <v>15659.74</v>
      </c>
      <c r="G56" s="2">
        <v>246069.73</v>
      </c>
      <c r="H56" s="2">
        <v>26921.76</v>
      </c>
      <c r="I56" s="2">
        <v>722209.79</v>
      </c>
      <c r="J56" s="2">
        <v>19846.72</v>
      </c>
      <c r="K56" s="2">
        <v>5208.5</v>
      </c>
      <c r="L56" s="4">
        <v>1619561.43</v>
      </c>
      <c r="M56" s="32">
        <v>2202.43</v>
      </c>
      <c r="N56" s="26">
        <f t="shared" si="0"/>
        <v>575.37</v>
      </c>
      <c r="O56" s="26">
        <f t="shared" si="1"/>
        <v>1267212.1490999998</v>
      </c>
      <c r="P56" s="27">
        <f t="shared" si="2"/>
        <v>352349.2809000001</v>
      </c>
    </row>
    <row r="57" spans="1:16" ht="14.25" thickBot="1">
      <c r="A57" s="16"/>
      <c r="B57" s="1" t="s">
        <v>112</v>
      </c>
      <c r="C57" s="1" t="s">
        <v>113</v>
      </c>
      <c r="D57" s="2">
        <v>155374.43</v>
      </c>
      <c r="E57" s="2">
        <v>40131.84</v>
      </c>
      <c r="F57" s="2">
        <v>143209.61</v>
      </c>
      <c r="G57" s="2">
        <v>49278.51</v>
      </c>
      <c r="H57" s="2">
        <v>11099.46</v>
      </c>
      <c r="I57" s="2">
        <v>196179.73</v>
      </c>
      <c r="J57" s="2">
        <v>10525.08</v>
      </c>
      <c r="K57" s="2">
        <v>1079.35</v>
      </c>
      <c r="L57" s="4">
        <v>606878.01</v>
      </c>
      <c r="M57" s="32">
        <v>573.32</v>
      </c>
      <c r="N57" s="26">
        <f t="shared" si="0"/>
        <v>575.37</v>
      </c>
      <c r="O57" s="26">
        <f t="shared" si="1"/>
        <v>329871.12840000005</v>
      </c>
      <c r="P57" s="27">
        <f t="shared" si="2"/>
        <v>277006.88159999996</v>
      </c>
    </row>
    <row r="58" spans="1:16" ht="14.25" thickBot="1">
      <c r="A58" s="16"/>
      <c r="B58" s="1" t="s">
        <v>114</v>
      </c>
      <c r="C58" s="1" t="s">
        <v>115</v>
      </c>
      <c r="D58" s="2">
        <v>499376.01</v>
      </c>
      <c r="E58" s="2">
        <v>159058.75</v>
      </c>
      <c r="F58" s="2">
        <v>60932.26</v>
      </c>
      <c r="G58" s="2">
        <v>104657.04</v>
      </c>
      <c r="H58" s="2">
        <v>2134.35</v>
      </c>
      <c r="I58" s="2">
        <v>532738.42</v>
      </c>
      <c r="J58" s="3" t="s">
        <v>19</v>
      </c>
      <c r="K58" s="2">
        <v>2227.68</v>
      </c>
      <c r="L58" s="4">
        <v>1361124.51</v>
      </c>
      <c r="M58" s="32">
        <v>1661.1</v>
      </c>
      <c r="N58" s="26">
        <f t="shared" si="0"/>
        <v>575.37</v>
      </c>
      <c r="O58" s="26">
        <f t="shared" si="1"/>
        <v>955747.107</v>
      </c>
      <c r="P58" s="27">
        <f t="shared" si="2"/>
        <v>405377.40300000005</v>
      </c>
    </row>
    <row r="59" spans="1:16" ht="14.25" thickBot="1">
      <c r="A59" s="16"/>
      <c r="B59" s="1" t="s">
        <v>116</v>
      </c>
      <c r="C59" s="1" t="s">
        <v>117</v>
      </c>
      <c r="D59" s="2">
        <v>352961.18</v>
      </c>
      <c r="E59" s="2">
        <v>91574.9</v>
      </c>
      <c r="F59" s="2">
        <v>51831.95</v>
      </c>
      <c r="G59" s="2">
        <v>167521.25</v>
      </c>
      <c r="H59" s="2">
        <v>20698.16</v>
      </c>
      <c r="I59" s="2">
        <v>419814.56</v>
      </c>
      <c r="J59" s="2">
        <v>1029.99</v>
      </c>
      <c r="K59" s="2">
        <v>39</v>
      </c>
      <c r="L59" s="4">
        <v>1105470.99</v>
      </c>
      <c r="M59" s="32">
        <v>1842.34</v>
      </c>
      <c r="N59" s="26">
        <f t="shared" si="0"/>
        <v>575.37</v>
      </c>
      <c r="O59" s="26">
        <f t="shared" si="1"/>
        <v>1060027.1658</v>
      </c>
      <c r="P59" s="27">
        <f t="shared" si="2"/>
        <v>45443.824199999915</v>
      </c>
    </row>
    <row r="60" spans="1:16" ht="14.25" thickBot="1">
      <c r="A60" s="16"/>
      <c r="B60" s="1" t="s">
        <v>118</v>
      </c>
      <c r="C60" s="1" t="s">
        <v>119</v>
      </c>
      <c r="D60" s="2">
        <v>206923.65</v>
      </c>
      <c r="E60" s="2">
        <v>55120.38</v>
      </c>
      <c r="F60" s="2">
        <v>17267.4</v>
      </c>
      <c r="G60" s="2">
        <v>74696.68</v>
      </c>
      <c r="H60" s="2">
        <v>11509.82</v>
      </c>
      <c r="I60" s="2">
        <v>186214.56</v>
      </c>
      <c r="J60" s="2">
        <v>8630.45</v>
      </c>
      <c r="K60" s="2">
        <v>4712.75</v>
      </c>
      <c r="L60" s="4">
        <v>565075.69</v>
      </c>
      <c r="M60" s="32">
        <v>794.19</v>
      </c>
      <c r="N60" s="26">
        <f t="shared" si="0"/>
        <v>575.37</v>
      </c>
      <c r="O60" s="26">
        <f t="shared" si="1"/>
        <v>456953.10030000005</v>
      </c>
      <c r="P60" s="27">
        <f t="shared" si="2"/>
        <v>108122.5896999999</v>
      </c>
    </row>
    <row r="61" spans="1:16" ht="14.25" thickBot="1">
      <c r="A61" s="16"/>
      <c r="B61" s="1" t="s">
        <v>120</v>
      </c>
      <c r="C61" s="1" t="s">
        <v>121</v>
      </c>
      <c r="D61" s="2">
        <v>907134.08</v>
      </c>
      <c r="E61" s="2">
        <v>239480.73</v>
      </c>
      <c r="F61" s="2">
        <v>367299.13</v>
      </c>
      <c r="G61" s="2">
        <v>1683157.13</v>
      </c>
      <c r="H61" s="2">
        <v>7284.77</v>
      </c>
      <c r="I61" s="2">
        <v>1386924.87</v>
      </c>
      <c r="J61" s="2">
        <v>40633.91</v>
      </c>
      <c r="K61" s="2">
        <v>1896.5</v>
      </c>
      <c r="L61" s="4">
        <v>4633811.12</v>
      </c>
      <c r="M61" s="32">
        <v>5518.43</v>
      </c>
      <c r="N61" s="26">
        <f t="shared" si="0"/>
        <v>575.37</v>
      </c>
      <c r="O61" s="26">
        <f t="shared" si="1"/>
        <v>3175139.0691</v>
      </c>
      <c r="P61" s="27">
        <f t="shared" si="2"/>
        <v>1458672.0509000001</v>
      </c>
    </row>
    <row r="62" spans="1:16" ht="14.25" thickBot="1">
      <c r="A62" s="16"/>
      <c r="B62" s="1" t="s">
        <v>122</v>
      </c>
      <c r="C62" s="1" t="s">
        <v>123</v>
      </c>
      <c r="D62" s="2">
        <v>1250469.52</v>
      </c>
      <c r="E62" s="2">
        <v>346524.28</v>
      </c>
      <c r="F62" s="2">
        <v>172009.23</v>
      </c>
      <c r="G62" s="2">
        <v>139767.34</v>
      </c>
      <c r="H62" s="2">
        <v>6647.69</v>
      </c>
      <c r="I62" s="2">
        <v>722371.17</v>
      </c>
      <c r="J62" s="2">
        <v>11753.64</v>
      </c>
      <c r="K62" s="2">
        <v>474.5</v>
      </c>
      <c r="L62" s="4">
        <v>2650017.37</v>
      </c>
      <c r="M62" s="32">
        <v>3201.21</v>
      </c>
      <c r="N62" s="26">
        <f t="shared" si="0"/>
        <v>575.37</v>
      </c>
      <c r="O62" s="26">
        <f t="shared" si="1"/>
        <v>1841880.1977000001</v>
      </c>
      <c r="P62" s="27">
        <f t="shared" si="2"/>
        <v>808137.1723</v>
      </c>
    </row>
    <row r="63" spans="1:16" ht="14.25" thickBot="1">
      <c r="A63" s="16"/>
      <c r="B63" s="1" t="s">
        <v>124</v>
      </c>
      <c r="C63" s="1" t="s">
        <v>125</v>
      </c>
      <c r="D63" s="2">
        <v>361582.75</v>
      </c>
      <c r="E63" s="2">
        <v>98927.11</v>
      </c>
      <c r="F63" s="2">
        <v>264147.06</v>
      </c>
      <c r="G63" s="2">
        <v>147635.97</v>
      </c>
      <c r="H63" s="2">
        <v>23990.01</v>
      </c>
      <c r="I63" s="2">
        <v>637471.56</v>
      </c>
      <c r="J63" s="2">
        <v>4349.1</v>
      </c>
      <c r="K63" s="2">
        <v>175</v>
      </c>
      <c r="L63" s="4">
        <v>1538278.56</v>
      </c>
      <c r="M63" s="32">
        <v>2508.54</v>
      </c>
      <c r="N63" s="26">
        <f t="shared" si="0"/>
        <v>575.37</v>
      </c>
      <c r="O63" s="26">
        <f t="shared" si="1"/>
        <v>1443338.6598</v>
      </c>
      <c r="P63" s="27">
        <f t="shared" si="2"/>
        <v>94939.90020000003</v>
      </c>
    </row>
    <row r="64" spans="1:16" ht="14.25" thickBot="1">
      <c r="A64" s="16"/>
      <c r="B64" s="1" t="s">
        <v>126</v>
      </c>
      <c r="C64" s="1" t="s">
        <v>127</v>
      </c>
      <c r="D64" s="2">
        <v>216833.06</v>
      </c>
      <c r="E64" s="2">
        <v>63341.21</v>
      </c>
      <c r="F64" s="2">
        <v>3257.73</v>
      </c>
      <c r="G64" s="2">
        <v>94435.41</v>
      </c>
      <c r="H64" s="2">
        <v>20990.7</v>
      </c>
      <c r="I64" s="2">
        <v>274929.1</v>
      </c>
      <c r="J64" s="3" t="s">
        <v>19</v>
      </c>
      <c r="K64" s="2">
        <v>50</v>
      </c>
      <c r="L64" s="4">
        <v>673837.21</v>
      </c>
      <c r="M64" s="32">
        <v>814.97</v>
      </c>
      <c r="N64" s="26">
        <f t="shared" si="0"/>
        <v>575.37</v>
      </c>
      <c r="O64" s="26">
        <f t="shared" si="1"/>
        <v>468909.28890000004</v>
      </c>
      <c r="P64" s="27">
        <f t="shared" si="2"/>
        <v>204927.92109999992</v>
      </c>
    </row>
    <row r="65" spans="1:16" ht="14.25" thickBot="1">
      <c r="A65" s="16"/>
      <c r="B65" s="1" t="s">
        <v>128</v>
      </c>
      <c r="C65" s="1" t="s">
        <v>129</v>
      </c>
      <c r="D65" s="2">
        <v>981116.11</v>
      </c>
      <c r="E65" s="2">
        <v>271291.1</v>
      </c>
      <c r="F65" s="2">
        <v>103931.18</v>
      </c>
      <c r="G65" s="2">
        <v>134554.61</v>
      </c>
      <c r="H65" s="2">
        <v>3759.82</v>
      </c>
      <c r="I65" s="2">
        <v>892417.26</v>
      </c>
      <c r="J65" s="2">
        <v>8113</v>
      </c>
      <c r="K65" s="3" t="s">
        <v>19</v>
      </c>
      <c r="L65" s="4">
        <v>2395183.08</v>
      </c>
      <c r="M65" s="32">
        <v>3325.72</v>
      </c>
      <c r="N65" s="26">
        <f t="shared" si="0"/>
        <v>575.37</v>
      </c>
      <c r="O65" s="26">
        <f t="shared" si="1"/>
        <v>1913519.5163999998</v>
      </c>
      <c r="P65" s="27">
        <f t="shared" si="2"/>
        <v>481663.5636000002</v>
      </c>
    </row>
    <row r="66" spans="1:16" ht="14.25" thickBot="1">
      <c r="A66" s="16"/>
      <c r="B66" s="1" t="s">
        <v>130</v>
      </c>
      <c r="C66" s="1" t="s">
        <v>131</v>
      </c>
      <c r="D66" s="2">
        <v>167332.3</v>
      </c>
      <c r="E66" s="2">
        <v>49641.56</v>
      </c>
      <c r="F66" s="2">
        <v>89769.76</v>
      </c>
      <c r="G66" s="2">
        <v>41670.6</v>
      </c>
      <c r="H66" s="2">
        <v>16146.35</v>
      </c>
      <c r="I66" s="2">
        <v>207983.72</v>
      </c>
      <c r="J66" s="3" t="s">
        <v>19</v>
      </c>
      <c r="K66" s="3" t="s">
        <v>19</v>
      </c>
      <c r="L66" s="4">
        <v>572544.29</v>
      </c>
      <c r="M66" s="32">
        <v>892.2</v>
      </c>
      <c r="N66" s="26">
        <f t="shared" si="0"/>
        <v>575.37</v>
      </c>
      <c r="O66" s="26">
        <f t="shared" si="1"/>
        <v>513345.114</v>
      </c>
      <c r="P66" s="27">
        <f t="shared" si="2"/>
        <v>59199.176000000036</v>
      </c>
    </row>
    <row r="67" spans="1:16" ht="14.25" thickBot="1">
      <c r="A67" s="16"/>
      <c r="B67" s="1" t="s">
        <v>132</v>
      </c>
      <c r="C67" s="1" t="s">
        <v>133</v>
      </c>
      <c r="D67" s="2">
        <v>192009.2</v>
      </c>
      <c r="E67" s="2">
        <v>53781.58</v>
      </c>
      <c r="F67" s="2">
        <v>9990.9</v>
      </c>
      <c r="G67" s="2">
        <v>64376.27</v>
      </c>
      <c r="H67" s="2">
        <v>17945.57</v>
      </c>
      <c r="I67" s="2">
        <v>316996.84</v>
      </c>
      <c r="J67" s="2">
        <v>32922.8</v>
      </c>
      <c r="K67" s="2">
        <v>715.5</v>
      </c>
      <c r="L67" s="4">
        <v>688738.66</v>
      </c>
      <c r="M67" s="32">
        <v>703.81</v>
      </c>
      <c r="N67" s="26">
        <f t="shared" si="0"/>
        <v>575.37</v>
      </c>
      <c r="O67" s="26">
        <f t="shared" si="1"/>
        <v>404951.15969999996</v>
      </c>
      <c r="P67" s="27">
        <f t="shared" si="2"/>
        <v>283787.5003000001</v>
      </c>
    </row>
    <row r="68" spans="1:16" ht="14.25" thickBot="1">
      <c r="A68" s="16"/>
      <c r="B68" s="1" t="s">
        <v>134</v>
      </c>
      <c r="C68" s="1" t="s">
        <v>135</v>
      </c>
      <c r="D68" s="2">
        <v>66122.42</v>
      </c>
      <c r="E68" s="2">
        <v>17508.88</v>
      </c>
      <c r="F68" s="2">
        <v>149.94</v>
      </c>
      <c r="G68" s="2">
        <v>63712.41</v>
      </c>
      <c r="H68" s="2">
        <v>21424.26</v>
      </c>
      <c r="I68" s="2">
        <v>133372.55</v>
      </c>
      <c r="J68" s="2">
        <v>0</v>
      </c>
      <c r="K68" s="3" t="s">
        <v>19</v>
      </c>
      <c r="L68" s="4">
        <v>302290.46</v>
      </c>
      <c r="M68" s="32">
        <v>339.5</v>
      </c>
      <c r="N68" s="26">
        <f t="shared" si="0"/>
        <v>575.37</v>
      </c>
      <c r="O68" s="26">
        <f t="shared" si="1"/>
        <v>195338.115</v>
      </c>
      <c r="P68" s="27">
        <f t="shared" si="2"/>
        <v>106952.34500000003</v>
      </c>
    </row>
    <row r="69" spans="1:16" ht="14.25" thickBot="1">
      <c r="A69" s="16"/>
      <c r="B69" s="1" t="s">
        <v>136</v>
      </c>
      <c r="C69" s="1" t="s">
        <v>137</v>
      </c>
      <c r="D69" s="2">
        <v>1644634.74</v>
      </c>
      <c r="E69" s="2">
        <v>432071.7</v>
      </c>
      <c r="F69" s="2">
        <v>187146.08</v>
      </c>
      <c r="G69" s="2">
        <v>674250.03</v>
      </c>
      <c r="H69" s="2">
        <v>57413.21</v>
      </c>
      <c r="I69" s="2">
        <v>1574612.05</v>
      </c>
      <c r="J69" s="2">
        <v>17633.11</v>
      </c>
      <c r="K69" s="2">
        <v>4005.73</v>
      </c>
      <c r="L69" s="4">
        <v>4591766.65</v>
      </c>
      <c r="M69" s="32">
        <v>5909.59</v>
      </c>
      <c r="N69" s="26">
        <f t="shared" si="0"/>
        <v>575.37</v>
      </c>
      <c r="O69" s="26">
        <f t="shared" si="1"/>
        <v>3400200.7983</v>
      </c>
      <c r="P69" s="27">
        <f t="shared" si="2"/>
        <v>1191565.8517000005</v>
      </c>
    </row>
    <row r="70" spans="1:16" ht="14.25" thickBot="1">
      <c r="A70" s="16"/>
      <c r="B70" s="1" t="s">
        <v>138</v>
      </c>
      <c r="C70" s="1" t="s">
        <v>139</v>
      </c>
      <c r="D70" s="2">
        <v>94779.17</v>
      </c>
      <c r="E70" s="2">
        <v>34573.58</v>
      </c>
      <c r="F70" s="3" t="s">
        <v>19</v>
      </c>
      <c r="G70" s="2">
        <v>245148.11</v>
      </c>
      <c r="H70" s="2">
        <v>22718.88</v>
      </c>
      <c r="I70" s="2">
        <v>290986.41</v>
      </c>
      <c r="J70" s="3" t="s">
        <v>19</v>
      </c>
      <c r="K70" s="2">
        <v>136223.47</v>
      </c>
      <c r="L70" s="4">
        <v>824429.62</v>
      </c>
      <c r="M70" s="32">
        <v>649.96</v>
      </c>
      <c r="N70" s="26">
        <f t="shared" si="0"/>
        <v>575.37</v>
      </c>
      <c r="O70" s="26">
        <f t="shared" si="1"/>
        <v>373967.4852</v>
      </c>
      <c r="P70" s="27">
        <f t="shared" si="2"/>
        <v>450462.1348</v>
      </c>
    </row>
    <row r="71" spans="1:16" ht="14.25" thickBot="1">
      <c r="A71" s="16"/>
      <c r="B71" s="1" t="s">
        <v>140</v>
      </c>
      <c r="C71" s="1" t="s">
        <v>141</v>
      </c>
      <c r="D71" s="2">
        <v>1231545.56</v>
      </c>
      <c r="E71" s="2">
        <v>316960.48</v>
      </c>
      <c r="F71" s="2">
        <v>98798.23</v>
      </c>
      <c r="G71" s="2">
        <v>528444.46</v>
      </c>
      <c r="H71" s="2">
        <v>73643.64</v>
      </c>
      <c r="I71" s="2">
        <v>1742892.9</v>
      </c>
      <c r="J71" s="2">
        <v>94103.56</v>
      </c>
      <c r="K71" s="2">
        <v>782.5</v>
      </c>
      <c r="L71" s="4">
        <v>4087171.33</v>
      </c>
      <c r="M71" s="32">
        <v>5540.71</v>
      </c>
      <c r="N71" s="26">
        <f t="shared" si="0"/>
        <v>575.37</v>
      </c>
      <c r="O71" s="26">
        <f t="shared" si="1"/>
        <v>3187958.3127</v>
      </c>
      <c r="P71" s="27">
        <f t="shared" si="2"/>
        <v>899213.0173</v>
      </c>
    </row>
    <row r="72" spans="1:16" ht="14.25" thickBot="1">
      <c r="A72" s="16"/>
      <c r="B72" s="1" t="s">
        <v>142</v>
      </c>
      <c r="C72" s="1" t="s">
        <v>143</v>
      </c>
      <c r="D72" s="2">
        <v>1122842.66</v>
      </c>
      <c r="E72" s="2">
        <v>301909.97</v>
      </c>
      <c r="F72" s="2">
        <v>16160.59</v>
      </c>
      <c r="G72" s="2">
        <v>100688.16</v>
      </c>
      <c r="H72" s="2">
        <v>11092.1</v>
      </c>
      <c r="I72" s="2">
        <v>697820.58</v>
      </c>
      <c r="J72" s="2">
        <v>80630.41</v>
      </c>
      <c r="K72" s="2">
        <v>11156.55</v>
      </c>
      <c r="L72" s="4">
        <v>2342301.02</v>
      </c>
      <c r="M72" s="32">
        <v>4102.88</v>
      </c>
      <c r="N72" s="26">
        <f t="shared" si="0"/>
        <v>575.37</v>
      </c>
      <c r="O72" s="26">
        <f t="shared" si="1"/>
        <v>2360674.0656</v>
      </c>
      <c r="P72" s="27">
        <f t="shared" si="2"/>
        <v>-18373.045599999838</v>
      </c>
    </row>
    <row r="73" spans="1:16" ht="14.25" thickBot="1">
      <c r="A73" s="16"/>
      <c r="B73" s="1" t="s">
        <v>144</v>
      </c>
      <c r="C73" s="1" t="s">
        <v>145</v>
      </c>
      <c r="D73" s="2">
        <v>65564.33</v>
      </c>
      <c r="E73" s="2">
        <v>14194.85</v>
      </c>
      <c r="F73" s="2">
        <v>360</v>
      </c>
      <c r="G73" s="2">
        <v>173548.86</v>
      </c>
      <c r="H73" s="2">
        <v>23747.98</v>
      </c>
      <c r="I73" s="2">
        <v>223729.37</v>
      </c>
      <c r="J73" s="2">
        <v>7649.86</v>
      </c>
      <c r="K73" s="2">
        <v>850.61</v>
      </c>
      <c r="L73" s="4">
        <v>509645.86</v>
      </c>
      <c r="M73" s="32">
        <v>621.94</v>
      </c>
      <c r="N73" s="26">
        <f t="shared" si="0"/>
        <v>575.37</v>
      </c>
      <c r="O73" s="26">
        <f t="shared" si="1"/>
        <v>357845.6178</v>
      </c>
      <c r="P73" s="27">
        <f t="shared" si="2"/>
        <v>151800.24219999998</v>
      </c>
    </row>
    <row r="74" spans="1:16" ht="14.25" thickBot="1">
      <c r="A74" s="16"/>
      <c r="B74" s="1" t="s">
        <v>146</v>
      </c>
      <c r="C74" s="1" t="s">
        <v>147</v>
      </c>
      <c r="D74" s="2">
        <v>734254.94</v>
      </c>
      <c r="E74" s="2">
        <v>199520.21</v>
      </c>
      <c r="F74" s="2">
        <v>128203.91</v>
      </c>
      <c r="G74" s="2">
        <v>222476.77</v>
      </c>
      <c r="H74" s="2">
        <v>1848.09</v>
      </c>
      <c r="I74" s="2">
        <v>607988.77</v>
      </c>
      <c r="J74" s="2">
        <v>58589.84</v>
      </c>
      <c r="K74" s="2">
        <v>44.35</v>
      </c>
      <c r="L74" s="4">
        <v>1952926.88</v>
      </c>
      <c r="M74" s="32">
        <v>2805.04</v>
      </c>
      <c r="N74" s="26">
        <f t="shared" si="0"/>
        <v>575.37</v>
      </c>
      <c r="O74" s="26">
        <f t="shared" si="1"/>
        <v>1613935.8648</v>
      </c>
      <c r="P74" s="27">
        <f t="shared" si="2"/>
        <v>338991.0151999998</v>
      </c>
    </row>
    <row r="75" spans="1:16" ht="14.25" thickBot="1">
      <c r="A75" s="16"/>
      <c r="B75" s="1" t="s">
        <v>148</v>
      </c>
      <c r="C75" s="1" t="s">
        <v>149</v>
      </c>
      <c r="D75" s="2">
        <v>263423.73</v>
      </c>
      <c r="E75" s="2">
        <v>61038.97</v>
      </c>
      <c r="F75" s="2">
        <v>42052.2</v>
      </c>
      <c r="G75" s="2">
        <v>109967.34</v>
      </c>
      <c r="H75" s="2">
        <v>8151.42</v>
      </c>
      <c r="I75" s="2">
        <v>290077.34</v>
      </c>
      <c r="J75" s="2">
        <v>1758.9</v>
      </c>
      <c r="K75" s="2">
        <v>715.07</v>
      </c>
      <c r="L75" s="4">
        <v>777184.97</v>
      </c>
      <c r="M75" s="32">
        <v>873.41</v>
      </c>
      <c r="N75" s="26">
        <f aca="true" t="shared" si="3" ref="N75:N138">6393*0.09</f>
        <v>575.37</v>
      </c>
      <c r="O75" s="26">
        <f aca="true" t="shared" si="4" ref="O75:O138">M75*N75</f>
        <v>502533.9117</v>
      </c>
      <c r="P75" s="27">
        <f aca="true" t="shared" si="5" ref="P75:P138">L75-O75</f>
        <v>274651.0583</v>
      </c>
    </row>
    <row r="76" spans="1:16" ht="14.25" thickBot="1">
      <c r="A76" s="16"/>
      <c r="B76" s="1" t="s">
        <v>150</v>
      </c>
      <c r="C76" s="1" t="s">
        <v>151</v>
      </c>
      <c r="D76" s="2">
        <v>587513.04</v>
      </c>
      <c r="E76" s="2">
        <v>157328.72</v>
      </c>
      <c r="F76" s="2">
        <v>27474.77</v>
      </c>
      <c r="G76" s="2">
        <v>37231.87</v>
      </c>
      <c r="H76" s="2">
        <v>37124.65</v>
      </c>
      <c r="I76" s="2">
        <v>576413.48</v>
      </c>
      <c r="J76" s="2">
        <v>58746.12</v>
      </c>
      <c r="K76" s="2">
        <v>2581.48</v>
      </c>
      <c r="L76" s="4">
        <v>1484414.13</v>
      </c>
      <c r="M76" s="32">
        <v>1458.89</v>
      </c>
      <c r="N76" s="26">
        <f t="shared" si="3"/>
        <v>575.37</v>
      </c>
      <c r="O76" s="26">
        <f t="shared" si="4"/>
        <v>839401.5393000001</v>
      </c>
      <c r="P76" s="27">
        <f t="shared" si="5"/>
        <v>645012.5906999998</v>
      </c>
    </row>
    <row r="77" spans="1:16" ht="14.25" thickBot="1">
      <c r="A77" s="16"/>
      <c r="B77" s="1" t="s">
        <v>152</v>
      </c>
      <c r="C77" s="1" t="s">
        <v>153</v>
      </c>
      <c r="D77" s="2">
        <v>375599.15</v>
      </c>
      <c r="E77" s="2">
        <v>107890.01</v>
      </c>
      <c r="F77" s="2">
        <v>238603.74</v>
      </c>
      <c r="G77" s="2">
        <v>26333.55</v>
      </c>
      <c r="H77" s="2">
        <v>17682.06</v>
      </c>
      <c r="I77" s="2">
        <v>278059.11</v>
      </c>
      <c r="J77" s="2">
        <v>0</v>
      </c>
      <c r="K77" s="2">
        <v>0</v>
      </c>
      <c r="L77" s="4">
        <v>1044167.62</v>
      </c>
      <c r="M77" s="32">
        <v>1152.11</v>
      </c>
      <c r="N77" s="26">
        <f t="shared" si="3"/>
        <v>575.37</v>
      </c>
      <c r="O77" s="26">
        <f t="shared" si="4"/>
        <v>662889.5307</v>
      </c>
      <c r="P77" s="27">
        <f t="shared" si="5"/>
        <v>381278.0893</v>
      </c>
    </row>
    <row r="78" spans="1:16" ht="14.25" thickBot="1">
      <c r="A78" s="16"/>
      <c r="B78" s="1" t="s">
        <v>154</v>
      </c>
      <c r="C78" s="1" t="s">
        <v>155</v>
      </c>
      <c r="D78" s="2">
        <v>91929.52</v>
      </c>
      <c r="E78" s="2">
        <v>28038.4</v>
      </c>
      <c r="F78" s="2">
        <v>47500.8</v>
      </c>
      <c r="G78" s="2">
        <v>220782.99</v>
      </c>
      <c r="H78" s="2">
        <v>10302.66</v>
      </c>
      <c r="I78" s="2">
        <v>233571.54</v>
      </c>
      <c r="J78" s="2">
        <v>965.45</v>
      </c>
      <c r="K78" s="3" t="s">
        <v>19</v>
      </c>
      <c r="L78" s="4">
        <v>633091.36</v>
      </c>
      <c r="M78" s="32">
        <v>931.68</v>
      </c>
      <c r="N78" s="26">
        <f t="shared" si="3"/>
        <v>575.37</v>
      </c>
      <c r="O78" s="26">
        <f t="shared" si="4"/>
        <v>536060.7215999999</v>
      </c>
      <c r="P78" s="27">
        <f t="shared" si="5"/>
        <v>97030.63840000005</v>
      </c>
    </row>
    <row r="79" spans="1:16" ht="14.25" thickBot="1">
      <c r="A79" s="16"/>
      <c r="B79" s="1" t="s">
        <v>156</v>
      </c>
      <c r="C79" s="1" t="s">
        <v>157</v>
      </c>
      <c r="D79" s="2">
        <v>735836.22</v>
      </c>
      <c r="E79" s="2">
        <v>225592.51</v>
      </c>
      <c r="F79" s="2">
        <v>29706.88</v>
      </c>
      <c r="G79" s="2">
        <v>161849.12</v>
      </c>
      <c r="H79" s="2">
        <v>6780.04</v>
      </c>
      <c r="I79" s="2">
        <v>669957.61</v>
      </c>
      <c r="J79" s="2">
        <v>91308.2</v>
      </c>
      <c r="K79" s="2">
        <v>213.5</v>
      </c>
      <c r="L79" s="4">
        <v>1921244.08</v>
      </c>
      <c r="M79" s="32">
        <v>2101.16</v>
      </c>
      <c r="N79" s="26">
        <f t="shared" si="3"/>
        <v>575.37</v>
      </c>
      <c r="O79" s="26">
        <f t="shared" si="4"/>
        <v>1208944.4292</v>
      </c>
      <c r="P79" s="27">
        <f t="shared" si="5"/>
        <v>712299.6508000002</v>
      </c>
    </row>
    <row r="80" spans="1:16" ht="14.25" thickBot="1">
      <c r="A80" s="16"/>
      <c r="B80" s="1" t="s">
        <v>158</v>
      </c>
      <c r="C80" s="1" t="s">
        <v>159</v>
      </c>
      <c r="D80" s="2">
        <v>31934.33</v>
      </c>
      <c r="E80" s="2">
        <v>3864.74</v>
      </c>
      <c r="F80" s="2">
        <v>34014.63</v>
      </c>
      <c r="G80" s="2">
        <v>16158.18</v>
      </c>
      <c r="H80" s="2">
        <v>19549.61</v>
      </c>
      <c r="I80" s="2">
        <v>59690.41</v>
      </c>
      <c r="J80" s="2">
        <v>0</v>
      </c>
      <c r="K80" s="2">
        <v>3671.21</v>
      </c>
      <c r="L80" s="4">
        <v>168883.11</v>
      </c>
      <c r="M80" s="32">
        <v>0</v>
      </c>
      <c r="N80" s="26">
        <f t="shared" si="3"/>
        <v>575.37</v>
      </c>
      <c r="O80" s="26">
        <f t="shared" si="4"/>
        <v>0</v>
      </c>
      <c r="P80" s="27">
        <f t="shared" si="5"/>
        <v>168883.11</v>
      </c>
    </row>
    <row r="81" spans="1:16" ht="14.25" thickBot="1">
      <c r="A81" s="16"/>
      <c r="B81" s="1" t="s">
        <v>160</v>
      </c>
      <c r="C81" s="1" t="s">
        <v>161</v>
      </c>
      <c r="D81" s="2">
        <v>3740449.23</v>
      </c>
      <c r="E81" s="2">
        <v>983596.35</v>
      </c>
      <c r="F81" s="2">
        <v>1013406.37</v>
      </c>
      <c r="G81" s="2">
        <v>485171.83</v>
      </c>
      <c r="H81" s="2">
        <v>25025.43</v>
      </c>
      <c r="I81" s="2">
        <v>2543071.16</v>
      </c>
      <c r="J81" s="2">
        <v>132260.44</v>
      </c>
      <c r="K81" s="2">
        <v>6450</v>
      </c>
      <c r="L81" s="4">
        <v>8929430.81</v>
      </c>
      <c r="M81" s="32">
        <v>9553.77</v>
      </c>
      <c r="N81" s="26">
        <f t="shared" si="3"/>
        <v>575.37</v>
      </c>
      <c r="O81" s="26">
        <f t="shared" si="4"/>
        <v>5496952.644900001</v>
      </c>
      <c r="P81" s="27">
        <f t="shared" si="5"/>
        <v>3432478.1651</v>
      </c>
    </row>
    <row r="82" spans="1:16" ht="14.25" thickBot="1">
      <c r="A82" s="16"/>
      <c r="B82" s="1" t="s">
        <v>162</v>
      </c>
      <c r="C82" s="1" t="s">
        <v>163</v>
      </c>
      <c r="D82" s="2">
        <v>756990.27</v>
      </c>
      <c r="E82" s="2">
        <v>203694.99</v>
      </c>
      <c r="F82" s="2">
        <v>286632.29</v>
      </c>
      <c r="G82" s="2">
        <v>95727.81</v>
      </c>
      <c r="H82" s="2">
        <v>628.71</v>
      </c>
      <c r="I82" s="2">
        <v>683011.5</v>
      </c>
      <c r="J82" s="2">
        <v>0</v>
      </c>
      <c r="K82" s="2">
        <v>0</v>
      </c>
      <c r="L82" s="4">
        <v>2026685.57</v>
      </c>
      <c r="M82" s="32">
        <v>3260.53</v>
      </c>
      <c r="N82" s="26">
        <f t="shared" si="3"/>
        <v>575.37</v>
      </c>
      <c r="O82" s="26">
        <f t="shared" si="4"/>
        <v>1876011.1461000002</v>
      </c>
      <c r="P82" s="27">
        <f t="shared" si="5"/>
        <v>150674.42389999982</v>
      </c>
    </row>
    <row r="83" spans="1:16" ht="14.25" thickBot="1">
      <c r="A83" s="15" t="s">
        <v>552</v>
      </c>
      <c r="B83" s="1" t="s">
        <v>164</v>
      </c>
      <c r="C83" s="1" t="s">
        <v>165</v>
      </c>
      <c r="D83" s="2">
        <v>71012.5</v>
      </c>
      <c r="E83" s="2">
        <v>18098.56</v>
      </c>
      <c r="F83" s="3" t="s">
        <v>19</v>
      </c>
      <c r="G83" s="2">
        <v>143490.94</v>
      </c>
      <c r="H83" s="2">
        <v>8.48</v>
      </c>
      <c r="I83" s="2">
        <v>152445.04</v>
      </c>
      <c r="J83" s="3" t="s">
        <v>19</v>
      </c>
      <c r="K83" s="2">
        <v>9040.18</v>
      </c>
      <c r="L83" s="4">
        <v>394095.7</v>
      </c>
      <c r="M83" s="32">
        <v>423.04</v>
      </c>
      <c r="N83" s="26">
        <f t="shared" si="3"/>
        <v>575.37</v>
      </c>
      <c r="O83" s="26">
        <f t="shared" si="4"/>
        <v>243404.5248</v>
      </c>
      <c r="P83" s="27">
        <f t="shared" si="5"/>
        <v>150691.1752</v>
      </c>
    </row>
    <row r="84" spans="1:16" ht="14.25" thickBot="1">
      <c r="A84" s="16"/>
      <c r="B84" s="1" t="s">
        <v>166</v>
      </c>
      <c r="C84" s="1" t="s">
        <v>167</v>
      </c>
      <c r="D84" s="2">
        <v>291999.13</v>
      </c>
      <c r="E84" s="2">
        <v>79646.37</v>
      </c>
      <c r="F84" s="2">
        <v>7416.5</v>
      </c>
      <c r="G84" s="2">
        <v>167982.84</v>
      </c>
      <c r="H84" s="2">
        <v>1172</v>
      </c>
      <c r="I84" s="2">
        <v>302573.69</v>
      </c>
      <c r="J84" s="3" t="s">
        <v>19</v>
      </c>
      <c r="K84" s="2">
        <v>0</v>
      </c>
      <c r="L84" s="4">
        <v>850790.53</v>
      </c>
      <c r="M84" s="32">
        <v>1121.82</v>
      </c>
      <c r="N84" s="26">
        <f t="shared" si="3"/>
        <v>575.37</v>
      </c>
      <c r="O84" s="26">
        <f t="shared" si="4"/>
        <v>645461.5734</v>
      </c>
      <c r="P84" s="27">
        <f t="shared" si="5"/>
        <v>205328.95660000003</v>
      </c>
    </row>
    <row r="85" spans="1:16" ht="14.25" thickBot="1">
      <c r="A85" s="16"/>
      <c r="B85" s="1" t="s">
        <v>168</v>
      </c>
      <c r="C85" s="1" t="s">
        <v>169</v>
      </c>
      <c r="D85" s="2">
        <v>129360.27</v>
      </c>
      <c r="E85" s="2">
        <v>33355.53</v>
      </c>
      <c r="F85" s="2">
        <v>4128.65</v>
      </c>
      <c r="G85" s="2">
        <v>105530.88</v>
      </c>
      <c r="H85" s="2">
        <v>7680.01</v>
      </c>
      <c r="I85" s="2">
        <v>141149.77</v>
      </c>
      <c r="J85" s="2">
        <v>0</v>
      </c>
      <c r="K85" s="2">
        <v>431</v>
      </c>
      <c r="L85" s="4">
        <v>421636.11</v>
      </c>
      <c r="M85" s="32">
        <v>478.87</v>
      </c>
      <c r="N85" s="26">
        <f t="shared" si="3"/>
        <v>575.37</v>
      </c>
      <c r="O85" s="26">
        <f t="shared" si="4"/>
        <v>275527.4319</v>
      </c>
      <c r="P85" s="27">
        <f t="shared" si="5"/>
        <v>146108.67809999996</v>
      </c>
    </row>
    <row r="86" spans="1:16" ht="14.25" thickBot="1">
      <c r="A86" s="16"/>
      <c r="B86" s="1" t="s">
        <v>170</v>
      </c>
      <c r="C86" s="1" t="s">
        <v>171</v>
      </c>
      <c r="D86" s="2">
        <v>914991.07</v>
      </c>
      <c r="E86" s="2">
        <v>250417.52</v>
      </c>
      <c r="F86" s="2">
        <v>89374.07</v>
      </c>
      <c r="G86" s="2">
        <v>258733.07</v>
      </c>
      <c r="H86" s="2">
        <v>93699.46</v>
      </c>
      <c r="I86" s="2">
        <v>725686.04</v>
      </c>
      <c r="J86" s="2">
        <v>69954.56</v>
      </c>
      <c r="K86" s="2">
        <v>1124.99</v>
      </c>
      <c r="L86" s="4">
        <v>2403980.78</v>
      </c>
      <c r="M86" s="32">
        <v>3172.73</v>
      </c>
      <c r="N86" s="26">
        <f t="shared" si="3"/>
        <v>575.37</v>
      </c>
      <c r="O86" s="26">
        <f t="shared" si="4"/>
        <v>1825493.6601</v>
      </c>
      <c r="P86" s="27">
        <f t="shared" si="5"/>
        <v>578487.1198999998</v>
      </c>
    </row>
    <row r="87" spans="1:16" ht="14.25" thickBot="1">
      <c r="A87" s="16"/>
      <c r="B87" s="1" t="s">
        <v>172</v>
      </c>
      <c r="C87" s="1" t="s">
        <v>173</v>
      </c>
      <c r="D87" s="2">
        <v>139394.51</v>
      </c>
      <c r="E87" s="2">
        <v>37587.18</v>
      </c>
      <c r="F87" s="2">
        <v>1110.26</v>
      </c>
      <c r="G87" s="2">
        <v>119693.12</v>
      </c>
      <c r="H87" s="2">
        <v>16861.78</v>
      </c>
      <c r="I87" s="2">
        <v>228631.14</v>
      </c>
      <c r="J87" s="2">
        <v>8400</v>
      </c>
      <c r="K87" s="3" t="s">
        <v>19</v>
      </c>
      <c r="L87" s="4">
        <v>551677.99</v>
      </c>
      <c r="M87" s="32">
        <v>859.94</v>
      </c>
      <c r="N87" s="26">
        <f t="shared" si="3"/>
        <v>575.37</v>
      </c>
      <c r="O87" s="26">
        <f t="shared" si="4"/>
        <v>494783.67780000006</v>
      </c>
      <c r="P87" s="27">
        <f t="shared" si="5"/>
        <v>56894.31219999993</v>
      </c>
    </row>
    <row r="88" spans="1:16" ht="14.25" thickBot="1">
      <c r="A88" s="16"/>
      <c r="B88" s="1" t="s">
        <v>174</v>
      </c>
      <c r="C88" s="1" t="s">
        <v>175</v>
      </c>
      <c r="D88" s="2">
        <v>34317.11</v>
      </c>
      <c r="E88" s="2">
        <v>9169.62</v>
      </c>
      <c r="F88" s="2">
        <v>512</v>
      </c>
      <c r="G88" s="2">
        <v>161174.23</v>
      </c>
      <c r="H88" s="2">
        <v>3332.09</v>
      </c>
      <c r="I88" s="2">
        <v>93433.01</v>
      </c>
      <c r="J88" s="3" t="s">
        <v>19</v>
      </c>
      <c r="K88" s="2">
        <v>387.84</v>
      </c>
      <c r="L88" s="4">
        <v>302325.9</v>
      </c>
      <c r="M88" s="32">
        <v>446.88</v>
      </c>
      <c r="N88" s="26">
        <f t="shared" si="3"/>
        <v>575.37</v>
      </c>
      <c r="O88" s="26">
        <f t="shared" si="4"/>
        <v>257121.3456</v>
      </c>
      <c r="P88" s="27">
        <f t="shared" si="5"/>
        <v>45204.55440000002</v>
      </c>
    </row>
    <row r="89" spans="1:16" ht="14.25" thickBot="1">
      <c r="A89" s="16"/>
      <c r="B89" s="1" t="s">
        <v>176</v>
      </c>
      <c r="C89" s="1" t="s">
        <v>177</v>
      </c>
      <c r="D89" s="2">
        <v>453870.28</v>
      </c>
      <c r="E89" s="2">
        <v>126079.19</v>
      </c>
      <c r="F89" s="2">
        <v>109694.15</v>
      </c>
      <c r="G89" s="2">
        <v>195588.65</v>
      </c>
      <c r="H89" s="2">
        <v>30383.77</v>
      </c>
      <c r="I89" s="2">
        <v>533517.52</v>
      </c>
      <c r="J89" s="2">
        <v>25382.41</v>
      </c>
      <c r="K89" s="2">
        <v>380.88</v>
      </c>
      <c r="L89" s="4">
        <v>1474896.85</v>
      </c>
      <c r="M89" s="32">
        <v>1890.62</v>
      </c>
      <c r="N89" s="26">
        <f t="shared" si="3"/>
        <v>575.37</v>
      </c>
      <c r="O89" s="26">
        <f t="shared" si="4"/>
        <v>1087806.0293999999</v>
      </c>
      <c r="P89" s="27">
        <f t="shared" si="5"/>
        <v>387090.8206000002</v>
      </c>
    </row>
    <row r="90" spans="1:16" ht="14.25" thickBot="1">
      <c r="A90" s="16"/>
      <c r="B90" s="1" t="s">
        <v>178</v>
      </c>
      <c r="C90" s="1" t="s">
        <v>179</v>
      </c>
      <c r="D90" s="2">
        <v>16971.05</v>
      </c>
      <c r="E90" s="2">
        <v>1604.51</v>
      </c>
      <c r="F90" s="3" t="s">
        <v>19</v>
      </c>
      <c r="G90" s="2">
        <v>8402.59</v>
      </c>
      <c r="H90" s="2">
        <v>4461.65</v>
      </c>
      <c r="I90" s="2">
        <v>23692.93</v>
      </c>
      <c r="J90" s="2">
        <v>0</v>
      </c>
      <c r="K90" s="2">
        <v>35</v>
      </c>
      <c r="L90" s="4">
        <v>55167.73</v>
      </c>
      <c r="M90" s="32">
        <v>0</v>
      </c>
      <c r="N90" s="26">
        <f t="shared" si="3"/>
        <v>575.37</v>
      </c>
      <c r="O90" s="26">
        <f t="shared" si="4"/>
        <v>0</v>
      </c>
      <c r="P90" s="27">
        <f t="shared" si="5"/>
        <v>55167.73</v>
      </c>
    </row>
    <row r="91" spans="1:16" ht="14.25" thickBot="1">
      <c r="A91" s="16"/>
      <c r="B91" s="1" t="s">
        <v>180</v>
      </c>
      <c r="C91" s="1" t="s">
        <v>181</v>
      </c>
      <c r="D91" s="2">
        <v>103543.66</v>
      </c>
      <c r="E91" s="2">
        <v>24715.6</v>
      </c>
      <c r="F91" s="2">
        <v>17224.75</v>
      </c>
      <c r="G91" s="2">
        <v>46946.6</v>
      </c>
      <c r="H91" s="2">
        <v>37091.39</v>
      </c>
      <c r="I91" s="2">
        <v>144917.5</v>
      </c>
      <c r="J91" s="2">
        <v>0</v>
      </c>
      <c r="K91" s="3" t="s">
        <v>19</v>
      </c>
      <c r="L91" s="4">
        <v>374439.5</v>
      </c>
      <c r="M91" s="32">
        <v>459.61</v>
      </c>
      <c r="N91" s="26">
        <f t="shared" si="3"/>
        <v>575.37</v>
      </c>
      <c r="O91" s="26">
        <f t="shared" si="4"/>
        <v>264445.8057</v>
      </c>
      <c r="P91" s="27">
        <f t="shared" si="5"/>
        <v>109993.69429999997</v>
      </c>
    </row>
    <row r="92" spans="1:16" ht="14.25" thickBot="1">
      <c r="A92" s="16"/>
      <c r="B92" s="1" t="s">
        <v>182</v>
      </c>
      <c r="C92" s="1" t="s">
        <v>183</v>
      </c>
      <c r="D92" s="2">
        <v>143331.71</v>
      </c>
      <c r="E92" s="2">
        <v>34407.67</v>
      </c>
      <c r="F92" s="3" t="s">
        <v>19</v>
      </c>
      <c r="G92" s="2">
        <v>75842.7</v>
      </c>
      <c r="H92" s="2">
        <v>12238.03</v>
      </c>
      <c r="I92" s="2">
        <v>219019.88</v>
      </c>
      <c r="J92" s="2">
        <v>29285.04</v>
      </c>
      <c r="K92" s="3" t="s">
        <v>19</v>
      </c>
      <c r="L92" s="4">
        <v>514125.03</v>
      </c>
      <c r="M92" s="32">
        <v>756.1</v>
      </c>
      <c r="N92" s="26">
        <f t="shared" si="3"/>
        <v>575.37</v>
      </c>
      <c r="O92" s="26">
        <f t="shared" si="4"/>
        <v>435037.25700000004</v>
      </c>
      <c r="P92" s="27">
        <f t="shared" si="5"/>
        <v>79087.77299999999</v>
      </c>
    </row>
    <row r="93" spans="1:16" ht="14.25" thickBot="1">
      <c r="A93" s="16"/>
      <c r="B93" s="1" t="s">
        <v>184</v>
      </c>
      <c r="C93" s="1" t="s">
        <v>185</v>
      </c>
      <c r="D93" s="2">
        <v>106821.61</v>
      </c>
      <c r="E93" s="2">
        <v>29679.43</v>
      </c>
      <c r="F93" s="2">
        <v>210</v>
      </c>
      <c r="G93" s="2">
        <v>109419.15</v>
      </c>
      <c r="H93" s="2">
        <v>27100.86</v>
      </c>
      <c r="I93" s="2">
        <v>187900.67</v>
      </c>
      <c r="J93" s="2">
        <v>3066</v>
      </c>
      <c r="K93" s="2">
        <v>7826.38</v>
      </c>
      <c r="L93" s="4">
        <v>472024.1</v>
      </c>
      <c r="M93" s="32">
        <v>413.23</v>
      </c>
      <c r="N93" s="26">
        <f t="shared" si="3"/>
        <v>575.37</v>
      </c>
      <c r="O93" s="26">
        <f t="shared" si="4"/>
        <v>237760.14510000002</v>
      </c>
      <c r="P93" s="27">
        <f t="shared" si="5"/>
        <v>234263.95489999995</v>
      </c>
    </row>
    <row r="94" spans="1:16" ht="14.25" thickBot="1">
      <c r="A94" s="16"/>
      <c r="B94" s="1" t="s">
        <v>186</v>
      </c>
      <c r="C94" s="1" t="s">
        <v>187</v>
      </c>
      <c r="D94" s="2">
        <v>67715.8</v>
      </c>
      <c r="E94" s="2">
        <v>15330.62</v>
      </c>
      <c r="F94" s="2">
        <v>59475.59</v>
      </c>
      <c r="G94" s="2">
        <v>93434.15</v>
      </c>
      <c r="H94" s="2">
        <v>3650.82</v>
      </c>
      <c r="I94" s="2">
        <v>162018.82</v>
      </c>
      <c r="J94" s="2">
        <v>5147.36</v>
      </c>
      <c r="K94" s="2">
        <v>8080.88</v>
      </c>
      <c r="L94" s="4">
        <v>414854.04</v>
      </c>
      <c r="M94" s="32">
        <v>572.93</v>
      </c>
      <c r="N94" s="26">
        <f t="shared" si="3"/>
        <v>575.37</v>
      </c>
      <c r="O94" s="26">
        <f t="shared" si="4"/>
        <v>329646.7341</v>
      </c>
      <c r="P94" s="27">
        <f t="shared" si="5"/>
        <v>85207.30589999998</v>
      </c>
    </row>
    <row r="95" spans="1:16" ht="14.25" thickBot="1">
      <c r="A95" s="16"/>
      <c r="B95" s="1" t="s">
        <v>188</v>
      </c>
      <c r="C95" s="1" t="s">
        <v>189</v>
      </c>
      <c r="D95" s="2">
        <v>312057.09</v>
      </c>
      <c r="E95" s="2">
        <v>82083.08</v>
      </c>
      <c r="F95" s="2">
        <v>3954.46</v>
      </c>
      <c r="G95" s="2">
        <v>662361.14</v>
      </c>
      <c r="H95" s="2">
        <v>163585.99</v>
      </c>
      <c r="I95" s="2">
        <v>345592.92</v>
      </c>
      <c r="J95" s="2">
        <v>38071.71</v>
      </c>
      <c r="K95" s="2">
        <v>3289.86</v>
      </c>
      <c r="L95" s="4">
        <v>1610996.25</v>
      </c>
      <c r="M95" s="32">
        <v>1282.78</v>
      </c>
      <c r="N95" s="26">
        <f t="shared" si="3"/>
        <v>575.37</v>
      </c>
      <c r="O95" s="26">
        <f t="shared" si="4"/>
        <v>738073.1285999999</v>
      </c>
      <c r="P95" s="27">
        <f t="shared" si="5"/>
        <v>872923.1214000001</v>
      </c>
    </row>
    <row r="96" spans="1:16" ht="14.25" thickBot="1">
      <c r="A96" s="16"/>
      <c r="B96" s="1" t="s">
        <v>190</v>
      </c>
      <c r="C96" s="1" t="s">
        <v>191</v>
      </c>
      <c r="D96" s="2">
        <v>1320469.98</v>
      </c>
      <c r="E96" s="2">
        <v>296117.21</v>
      </c>
      <c r="F96" s="2">
        <v>16646.57</v>
      </c>
      <c r="G96" s="2">
        <v>309527.06</v>
      </c>
      <c r="H96" s="2">
        <v>288</v>
      </c>
      <c r="I96" s="2">
        <v>1398668.61</v>
      </c>
      <c r="J96" s="3" t="s">
        <v>19</v>
      </c>
      <c r="K96" s="2">
        <v>0</v>
      </c>
      <c r="L96" s="4">
        <v>3341717.43</v>
      </c>
      <c r="M96" s="32">
        <v>3564.74</v>
      </c>
      <c r="N96" s="26">
        <f t="shared" si="3"/>
        <v>575.37</v>
      </c>
      <c r="O96" s="26">
        <f t="shared" si="4"/>
        <v>2051044.4537999998</v>
      </c>
      <c r="P96" s="27">
        <f t="shared" si="5"/>
        <v>1290672.9762000004</v>
      </c>
    </row>
    <row r="97" spans="1:16" ht="14.25" thickBot="1">
      <c r="A97" s="16"/>
      <c r="B97" s="1" t="s">
        <v>192</v>
      </c>
      <c r="C97" s="1" t="s">
        <v>193</v>
      </c>
      <c r="D97" s="2">
        <v>162648.25</v>
      </c>
      <c r="E97" s="2">
        <v>51386.69</v>
      </c>
      <c r="F97" s="2">
        <v>19.5</v>
      </c>
      <c r="G97" s="2">
        <v>406972.71</v>
      </c>
      <c r="H97" s="2">
        <v>10158.12</v>
      </c>
      <c r="I97" s="2">
        <v>115425.51</v>
      </c>
      <c r="J97" s="2">
        <v>31648.7</v>
      </c>
      <c r="K97" s="2">
        <v>2901.8</v>
      </c>
      <c r="L97" s="4">
        <v>781161.28</v>
      </c>
      <c r="M97" s="32">
        <v>913.17</v>
      </c>
      <c r="N97" s="26">
        <f t="shared" si="3"/>
        <v>575.37</v>
      </c>
      <c r="O97" s="26">
        <f t="shared" si="4"/>
        <v>525410.6229</v>
      </c>
      <c r="P97" s="27">
        <f t="shared" si="5"/>
        <v>255750.65710000007</v>
      </c>
    </row>
    <row r="98" spans="1:16" ht="14.25" thickBot="1">
      <c r="A98" s="16"/>
      <c r="B98" s="1" t="s">
        <v>194</v>
      </c>
      <c r="C98" s="1" t="s">
        <v>195</v>
      </c>
      <c r="D98" s="2">
        <v>733786.89</v>
      </c>
      <c r="E98" s="2">
        <v>204658.67</v>
      </c>
      <c r="F98" s="2">
        <v>15611.62</v>
      </c>
      <c r="G98" s="2">
        <v>1137790.09</v>
      </c>
      <c r="H98" s="2">
        <v>5560.82</v>
      </c>
      <c r="I98" s="2">
        <v>820912.86</v>
      </c>
      <c r="J98" s="2">
        <v>87485.27</v>
      </c>
      <c r="K98" s="2">
        <v>209946.27</v>
      </c>
      <c r="L98" s="4">
        <v>3215752.49</v>
      </c>
      <c r="M98" s="32">
        <v>4353.38</v>
      </c>
      <c r="N98" s="26">
        <f t="shared" si="3"/>
        <v>575.37</v>
      </c>
      <c r="O98" s="26">
        <f t="shared" si="4"/>
        <v>2504804.2506</v>
      </c>
      <c r="P98" s="27">
        <f t="shared" si="5"/>
        <v>710948.2394000003</v>
      </c>
    </row>
    <row r="99" spans="1:16" ht="14.25" thickBot="1">
      <c r="A99" s="16"/>
      <c r="B99" s="1" t="s">
        <v>196</v>
      </c>
      <c r="C99" s="1" t="s">
        <v>197</v>
      </c>
      <c r="D99" s="2">
        <v>236132</v>
      </c>
      <c r="E99" s="2">
        <v>91088.75</v>
      </c>
      <c r="F99" s="2">
        <v>445458.12</v>
      </c>
      <c r="G99" s="2">
        <v>951028.62</v>
      </c>
      <c r="H99" s="2">
        <v>125140.73</v>
      </c>
      <c r="I99" s="2">
        <v>861996.5</v>
      </c>
      <c r="J99" s="2">
        <v>71766.7</v>
      </c>
      <c r="K99" s="2">
        <v>295.12</v>
      </c>
      <c r="L99" s="4">
        <v>2782906.54</v>
      </c>
      <c r="M99" s="32">
        <v>3169.12</v>
      </c>
      <c r="N99" s="26">
        <f t="shared" si="3"/>
        <v>575.37</v>
      </c>
      <c r="O99" s="26">
        <f t="shared" si="4"/>
        <v>1823416.5744</v>
      </c>
      <c r="P99" s="27">
        <f t="shared" si="5"/>
        <v>959489.9656</v>
      </c>
    </row>
    <row r="100" spans="1:16" ht="14.25" thickBot="1">
      <c r="A100" s="16"/>
      <c r="B100" s="1" t="s">
        <v>198</v>
      </c>
      <c r="C100" s="1" t="s">
        <v>199</v>
      </c>
      <c r="D100" s="2">
        <v>101586.85</v>
      </c>
      <c r="E100" s="2">
        <v>26703.36</v>
      </c>
      <c r="F100" s="2">
        <v>191887.29</v>
      </c>
      <c r="G100" s="2">
        <v>120800.07</v>
      </c>
      <c r="H100" s="2">
        <v>17836.6</v>
      </c>
      <c r="I100" s="2">
        <v>253263.91</v>
      </c>
      <c r="J100" s="2">
        <v>21530.31</v>
      </c>
      <c r="K100" s="2">
        <v>336.11</v>
      </c>
      <c r="L100" s="4">
        <v>733944.5</v>
      </c>
      <c r="M100" s="32">
        <v>586</v>
      </c>
      <c r="N100" s="26">
        <f t="shared" si="3"/>
        <v>575.37</v>
      </c>
      <c r="O100" s="26">
        <f t="shared" si="4"/>
        <v>337166.82</v>
      </c>
      <c r="P100" s="27">
        <f t="shared" si="5"/>
        <v>396777.68</v>
      </c>
    </row>
    <row r="101" spans="1:16" ht="14.25" thickBot="1">
      <c r="A101" s="16"/>
      <c r="B101" s="1" t="s">
        <v>200</v>
      </c>
      <c r="C101" s="1" t="s">
        <v>201</v>
      </c>
      <c r="D101" s="2">
        <v>89727.71</v>
      </c>
      <c r="E101" s="2">
        <v>29146.17</v>
      </c>
      <c r="F101" s="2">
        <v>3393.07</v>
      </c>
      <c r="G101" s="2">
        <v>54889.72</v>
      </c>
      <c r="H101" s="2">
        <v>368.55</v>
      </c>
      <c r="I101" s="2">
        <v>162972.94</v>
      </c>
      <c r="J101" s="2">
        <v>36429.81</v>
      </c>
      <c r="K101" s="3" t="s">
        <v>19</v>
      </c>
      <c r="L101" s="4">
        <v>376927.97</v>
      </c>
      <c r="M101" s="32">
        <v>562.31</v>
      </c>
      <c r="N101" s="26">
        <f t="shared" si="3"/>
        <v>575.37</v>
      </c>
      <c r="O101" s="26">
        <f t="shared" si="4"/>
        <v>323536.3047</v>
      </c>
      <c r="P101" s="27">
        <f t="shared" si="5"/>
        <v>53391.66529999999</v>
      </c>
    </row>
    <row r="102" spans="1:16" ht="14.25" thickBot="1">
      <c r="A102" s="16"/>
      <c r="B102" s="1" t="s">
        <v>202</v>
      </c>
      <c r="C102" s="1" t="s">
        <v>203</v>
      </c>
      <c r="D102" s="2">
        <v>698925.22</v>
      </c>
      <c r="E102" s="2">
        <v>198939.72</v>
      </c>
      <c r="F102" s="2">
        <v>110295.48</v>
      </c>
      <c r="G102" s="2">
        <v>469319.4</v>
      </c>
      <c r="H102" s="2">
        <v>127207.16</v>
      </c>
      <c r="I102" s="2">
        <v>958463.46</v>
      </c>
      <c r="J102" s="2">
        <v>9343.26</v>
      </c>
      <c r="K102" s="3" t="s">
        <v>19</v>
      </c>
      <c r="L102" s="4">
        <v>2572493.7</v>
      </c>
      <c r="M102" s="32">
        <v>4167.13</v>
      </c>
      <c r="N102" s="26">
        <f t="shared" si="3"/>
        <v>575.37</v>
      </c>
      <c r="O102" s="26">
        <f t="shared" si="4"/>
        <v>2397641.5881000003</v>
      </c>
      <c r="P102" s="27">
        <f t="shared" si="5"/>
        <v>174852.1118999999</v>
      </c>
    </row>
    <row r="103" spans="1:16" ht="14.25" thickBot="1">
      <c r="A103" s="16"/>
      <c r="B103" s="1" t="s">
        <v>204</v>
      </c>
      <c r="C103" s="1" t="s">
        <v>205</v>
      </c>
      <c r="D103" s="2">
        <v>158594.56</v>
      </c>
      <c r="E103" s="2">
        <v>47743.98</v>
      </c>
      <c r="F103" s="2">
        <v>375</v>
      </c>
      <c r="G103" s="2">
        <v>120600.6</v>
      </c>
      <c r="H103" s="2">
        <v>1847.34</v>
      </c>
      <c r="I103" s="2">
        <v>212407.23</v>
      </c>
      <c r="J103" s="3" t="s">
        <v>19</v>
      </c>
      <c r="K103" s="3" t="s">
        <v>19</v>
      </c>
      <c r="L103" s="4">
        <v>541568.71</v>
      </c>
      <c r="M103" s="32">
        <v>712.37</v>
      </c>
      <c r="N103" s="26">
        <f t="shared" si="3"/>
        <v>575.37</v>
      </c>
      <c r="O103" s="26">
        <f t="shared" si="4"/>
        <v>409876.3269</v>
      </c>
      <c r="P103" s="27">
        <f t="shared" si="5"/>
        <v>131692.38309999998</v>
      </c>
    </row>
    <row r="104" spans="1:16" ht="14.25" thickBot="1">
      <c r="A104" s="16"/>
      <c r="B104" s="1" t="s">
        <v>206</v>
      </c>
      <c r="C104" s="1" t="s">
        <v>207</v>
      </c>
      <c r="D104" s="2">
        <v>1166984.19</v>
      </c>
      <c r="E104" s="2">
        <v>331303.94</v>
      </c>
      <c r="F104" s="2">
        <v>22299.53</v>
      </c>
      <c r="G104" s="2">
        <v>230362.04</v>
      </c>
      <c r="H104" s="2">
        <v>91603.68</v>
      </c>
      <c r="I104" s="2">
        <v>1015176.64</v>
      </c>
      <c r="J104" s="2">
        <v>19941.25</v>
      </c>
      <c r="K104" s="2">
        <v>449</v>
      </c>
      <c r="L104" s="4">
        <v>2878120.27</v>
      </c>
      <c r="M104" s="32">
        <v>3468.96</v>
      </c>
      <c r="N104" s="26">
        <f t="shared" si="3"/>
        <v>575.37</v>
      </c>
      <c r="O104" s="26">
        <f t="shared" si="4"/>
        <v>1995935.5152</v>
      </c>
      <c r="P104" s="27">
        <f t="shared" si="5"/>
        <v>882184.7548</v>
      </c>
    </row>
    <row r="105" spans="1:16" ht="14.25" thickBot="1">
      <c r="A105" s="16"/>
      <c r="B105" s="1" t="s">
        <v>208</v>
      </c>
      <c r="C105" s="1" t="s">
        <v>209</v>
      </c>
      <c r="D105" s="2">
        <v>906520.31</v>
      </c>
      <c r="E105" s="2">
        <v>251976.42</v>
      </c>
      <c r="F105" s="2">
        <v>42498.49</v>
      </c>
      <c r="G105" s="2">
        <v>174478.12</v>
      </c>
      <c r="H105" s="2">
        <v>11592.78</v>
      </c>
      <c r="I105" s="2">
        <v>802549.28</v>
      </c>
      <c r="J105" s="2">
        <v>61791.81</v>
      </c>
      <c r="K105" s="2">
        <v>686</v>
      </c>
      <c r="L105" s="4">
        <v>2252093.21</v>
      </c>
      <c r="M105" s="32">
        <v>2896.36</v>
      </c>
      <c r="N105" s="26">
        <f t="shared" si="3"/>
        <v>575.37</v>
      </c>
      <c r="O105" s="26">
        <f t="shared" si="4"/>
        <v>1666478.6532</v>
      </c>
      <c r="P105" s="27">
        <f t="shared" si="5"/>
        <v>585614.5567999999</v>
      </c>
    </row>
    <row r="106" spans="1:16" ht="14.25" thickBot="1">
      <c r="A106" s="16"/>
      <c r="B106" s="1" t="s">
        <v>210</v>
      </c>
      <c r="C106" s="1" t="s">
        <v>211</v>
      </c>
      <c r="D106" s="2">
        <v>127003.52</v>
      </c>
      <c r="E106" s="2">
        <v>32080.87</v>
      </c>
      <c r="F106" s="2">
        <v>525</v>
      </c>
      <c r="G106" s="2">
        <v>36671.54</v>
      </c>
      <c r="H106" s="2">
        <v>8373.11</v>
      </c>
      <c r="I106" s="2">
        <v>175350.6</v>
      </c>
      <c r="J106" s="3" t="s">
        <v>19</v>
      </c>
      <c r="K106" s="2">
        <v>1430</v>
      </c>
      <c r="L106" s="4">
        <v>381434.64</v>
      </c>
      <c r="M106" s="32">
        <v>502.77</v>
      </c>
      <c r="N106" s="26">
        <f t="shared" si="3"/>
        <v>575.37</v>
      </c>
      <c r="O106" s="26">
        <f t="shared" si="4"/>
        <v>289278.7749</v>
      </c>
      <c r="P106" s="27">
        <f t="shared" si="5"/>
        <v>92155.8651</v>
      </c>
    </row>
    <row r="107" spans="1:16" ht="14.25" thickBot="1">
      <c r="A107" s="16"/>
      <c r="B107" s="1" t="s">
        <v>212</v>
      </c>
      <c r="C107" s="1" t="s">
        <v>213</v>
      </c>
      <c r="D107" s="2">
        <v>671092</v>
      </c>
      <c r="E107" s="2">
        <v>159581.73</v>
      </c>
      <c r="F107" s="2">
        <v>314217.03</v>
      </c>
      <c r="G107" s="2">
        <v>445449.74</v>
      </c>
      <c r="H107" s="2">
        <v>74570.26</v>
      </c>
      <c r="I107" s="2">
        <v>737044.27</v>
      </c>
      <c r="J107" s="2">
        <v>16985.52</v>
      </c>
      <c r="K107" s="2">
        <v>370</v>
      </c>
      <c r="L107" s="4">
        <v>2419310.55</v>
      </c>
      <c r="M107" s="32">
        <v>2474.72</v>
      </c>
      <c r="N107" s="26">
        <f t="shared" si="3"/>
        <v>575.37</v>
      </c>
      <c r="O107" s="26">
        <f t="shared" si="4"/>
        <v>1423879.6464</v>
      </c>
      <c r="P107" s="27">
        <f t="shared" si="5"/>
        <v>995430.9035999998</v>
      </c>
    </row>
    <row r="108" spans="1:16" ht="14.25" thickBot="1">
      <c r="A108" s="16"/>
      <c r="B108" s="1" t="s">
        <v>214</v>
      </c>
      <c r="C108" s="1" t="s">
        <v>215</v>
      </c>
      <c r="D108" s="2">
        <v>76035.21</v>
      </c>
      <c r="E108" s="2">
        <v>22466.04</v>
      </c>
      <c r="F108" s="2">
        <v>5502.43</v>
      </c>
      <c r="G108" s="2">
        <v>103275.1</v>
      </c>
      <c r="H108" s="2">
        <v>1902.51</v>
      </c>
      <c r="I108" s="2">
        <v>131614.43</v>
      </c>
      <c r="J108" s="2">
        <v>0</v>
      </c>
      <c r="K108" s="2">
        <v>357</v>
      </c>
      <c r="L108" s="4">
        <v>341152.72</v>
      </c>
      <c r="M108" s="32">
        <v>575.83</v>
      </c>
      <c r="N108" s="26">
        <f t="shared" si="3"/>
        <v>575.37</v>
      </c>
      <c r="O108" s="26">
        <f t="shared" si="4"/>
        <v>331315.30710000003</v>
      </c>
      <c r="P108" s="27">
        <f t="shared" si="5"/>
        <v>9837.412899999938</v>
      </c>
    </row>
    <row r="109" spans="1:16" ht="14.25" thickBot="1">
      <c r="A109" s="16"/>
      <c r="B109" s="1" t="s">
        <v>216</v>
      </c>
      <c r="C109" s="1" t="s">
        <v>217</v>
      </c>
      <c r="D109" s="2">
        <v>235263.62</v>
      </c>
      <c r="E109" s="2">
        <v>58886.99</v>
      </c>
      <c r="F109" s="3" t="s">
        <v>19</v>
      </c>
      <c r="G109" s="2">
        <v>32014.61</v>
      </c>
      <c r="H109" s="2">
        <v>24104.12</v>
      </c>
      <c r="I109" s="2">
        <v>347956.82</v>
      </c>
      <c r="J109" s="2">
        <v>0</v>
      </c>
      <c r="K109" s="2">
        <v>8824.84</v>
      </c>
      <c r="L109" s="4">
        <v>707051</v>
      </c>
      <c r="M109" s="32">
        <v>1027.22</v>
      </c>
      <c r="N109" s="26">
        <f t="shared" si="3"/>
        <v>575.37</v>
      </c>
      <c r="O109" s="26">
        <f t="shared" si="4"/>
        <v>591031.5714</v>
      </c>
      <c r="P109" s="27">
        <f t="shared" si="5"/>
        <v>116019.42859999998</v>
      </c>
    </row>
    <row r="110" spans="1:16" ht="14.25" thickBot="1">
      <c r="A110" s="16"/>
      <c r="B110" s="1" t="s">
        <v>218</v>
      </c>
      <c r="C110" s="1" t="s">
        <v>219</v>
      </c>
      <c r="D110" s="2">
        <v>225333.54</v>
      </c>
      <c r="E110" s="2">
        <v>66042.82</v>
      </c>
      <c r="F110" s="2">
        <v>21912.84</v>
      </c>
      <c r="G110" s="2">
        <v>322723.95</v>
      </c>
      <c r="H110" s="2">
        <v>9456.66</v>
      </c>
      <c r="I110" s="2">
        <v>193688.83</v>
      </c>
      <c r="J110" s="2">
        <v>0</v>
      </c>
      <c r="K110" s="2">
        <v>3979.04</v>
      </c>
      <c r="L110" s="4">
        <v>843137.68</v>
      </c>
      <c r="M110" s="32">
        <v>981.06</v>
      </c>
      <c r="N110" s="26">
        <f t="shared" si="3"/>
        <v>575.37</v>
      </c>
      <c r="O110" s="26">
        <f t="shared" si="4"/>
        <v>564472.4922</v>
      </c>
      <c r="P110" s="27">
        <f t="shared" si="5"/>
        <v>278665.1878000001</v>
      </c>
    </row>
    <row r="111" spans="1:16" ht="14.25" thickBot="1">
      <c r="A111" s="16"/>
      <c r="B111" s="1" t="s">
        <v>220</v>
      </c>
      <c r="C111" s="1" t="s">
        <v>221</v>
      </c>
      <c r="D111" s="2">
        <v>105482.07</v>
      </c>
      <c r="E111" s="2">
        <v>26065.85</v>
      </c>
      <c r="F111" s="2">
        <v>2907.28</v>
      </c>
      <c r="G111" s="2">
        <v>269631.95</v>
      </c>
      <c r="H111" s="2">
        <v>22175.63</v>
      </c>
      <c r="I111" s="2">
        <v>211757.33</v>
      </c>
      <c r="J111" s="3" t="s">
        <v>19</v>
      </c>
      <c r="K111" s="2">
        <v>315.39</v>
      </c>
      <c r="L111" s="4">
        <v>638335.5</v>
      </c>
      <c r="M111" s="32">
        <v>627.89</v>
      </c>
      <c r="N111" s="26">
        <f t="shared" si="3"/>
        <v>575.37</v>
      </c>
      <c r="O111" s="26">
        <f t="shared" si="4"/>
        <v>361269.0693</v>
      </c>
      <c r="P111" s="27">
        <f t="shared" si="5"/>
        <v>277066.4307</v>
      </c>
    </row>
    <row r="112" spans="1:16" ht="14.25" thickBot="1">
      <c r="A112" s="16"/>
      <c r="B112" s="1" t="s">
        <v>222</v>
      </c>
      <c r="C112" s="1" t="s">
        <v>223</v>
      </c>
      <c r="D112" s="2">
        <v>460447.08</v>
      </c>
      <c r="E112" s="2">
        <v>159883.31</v>
      </c>
      <c r="F112" s="2">
        <v>83853.27</v>
      </c>
      <c r="G112" s="2">
        <v>460147.43</v>
      </c>
      <c r="H112" s="2">
        <v>65340.96</v>
      </c>
      <c r="I112" s="2">
        <v>556245.35</v>
      </c>
      <c r="J112" s="2">
        <v>6727</v>
      </c>
      <c r="K112" s="2">
        <v>655</v>
      </c>
      <c r="L112" s="4">
        <v>1793299.4</v>
      </c>
      <c r="M112" s="32">
        <v>2141.13</v>
      </c>
      <c r="N112" s="26">
        <f t="shared" si="3"/>
        <v>575.37</v>
      </c>
      <c r="O112" s="26">
        <f t="shared" si="4"/>
        <v>1231941.9681000002</v>
      </c>
      <c r="P112" s="27">
        <f t="shared" si="5"/>
        <v>561357.4318999997</v>
      </c>
    </row>
    <row r="113" spans="1:16" ht="14.25" thickBot="1">
      <c r="A113" s="16"/>
      <c r="B113" s="1" t="s">
        <v>224</v>
      </c>
      <c r="C113" s="1" t="s">
        <v>225</v>
      </c>
      <c r="D113" s="2">
        <v>87449.78</v>
      </c>
      <c r="E113" s="2">
        <v>25303.96</v>
      </c>
      <c r="F113" s="2">
        <v>96282.24</v>
      </c>
      <c r="G113" s="2">
        <v>58651.54</v>
      </c>
      <c r="H113" s="2">
        <v>7133.53</v>
      </c>
      <c r="I113" s="2">
        <v>171966.52</v>
      </c>
      <c r="J113" s="2">
        <v>1487.8</v>
      </c>
      <c r="K113" s="3" t="s">
        <v>19</v>
      </c>
      <c r="L113" s="4">
        <v>448275.37</v>
      </c>
      <c r="M113" s="32">
        <v>463.79</v>
      </c>
      <c r="N113" s="26">
        <f t="shared" si="3"/>
        <v>575.37</v>
      </c>
      <c r="O113" s="26">
        <f t="shared" si="4"/>
        <v>266850.8523</v>
      </c>
      <c r="P113" s="27">
        <f t="shared" si="5"/>
        <v>181424.51769999997</v>
      </c>
    </row>
    <row r="114" spans="1:16" ht="14.25" thickBot="1">
      <c r="A114" s="16"/>
      <c r="B114" s="1" t="s">
        <v>226</v>
      </c>
      <c r="C114" s="1" t="s">
        <v>227</v>
      </c>
      <c r="D114" s="2">
        <v>92846.8</v>
      </c>
      <c r="E114" s="2">
        <v>34465.01</v>
      </c>
      <c r="F114" s="2">
        <v>7223.24</v>
      </c>
      <c r="G114" s="2">
        <v>56991.84</v>
      </c>
      <c r="H114" s="2">
        <v>29283.9</v>
      </c>
      <c r="I114" s="2">
        <v>161656.11</v>
      </c>
      <c r="J114" s="2">
        <v>27773.08</v>
      </c>
      <c r="K114" s="2">
        <v>610.72</v>
      </c>
      <c r="L114" s="4">
        <v>410850.7</v>
      </c>
      <c r="M114" s="32">
        <v>552.17</v>
      </c>
      <c r="N114" s="26">
        <f t="shared" si="3"/>
        <v>575.37</v>
      </c>
      <c r="O114" s="26">
        <f t="shared" si="4"/>
        <v>317702.05289999995</v>
      </c>
      <c r="P114" s="27">
        <f t="shared" si="5"/>
        <v>93148.64710000006</v>
      </c>
    </row>
    <row r="115" spans="1:16" ht="14.25" thickBot="1">
      <c r="A115" s="16"/>
      <c r="B115" s="1" t="s">
        <v>228</v>
      </c>
      <c r="C115" s="1" t="s">
        <v>229</v>
      </c>
      <c r="D115" s="2">
        <v>108236.06</v>
      </c>
      <c r="E115" s="2">
        <v>25209.59</v>
      </c>
      <c r="F115" s="2">
        <v>51.42</v>
      </c>
      <c r="G115" s="2">
        <v>78037.07</v>
      </c>
      <c r="H115" s="2">
        <v>11370.85</v>
      </c>
      <c r="I115" s="2">
        <v>201523.61</v>
      </c>
      <c r="J115" s="3" t="s">
        <v>19</v>
      </c>
      <c r="K115" s="2">
        <v>1385.86</v>
      </c>
      <c r="L115" s="4">
        <v>425814.46</v>
      </c>
      <c r="M115" s="32">
        <v>444.89</v>
      </c>
      <c r="N115" s="26">
        <f t="shared" si="3"/>
        <v>575.37</v>
      </c>
      <c r="O115" s="26">
        <f t="shared" si="4"/>
        <v>255976.35929999998</v>
      </c>
      <c r="P115" s="27">
        <f t="shared" si="5"/>
        <v>169838.10070000004</v>
      </c>
    </row>
    <row r="116" spans="1:16" ht="14.25" thickBot="1">
      <c r="A116" s="16"/>
      <c r="B116" s="1" t="s">
        <v>230</v>
      </c>
      <c r="C116" s="1" t="s">
        <v>231</v>
      </c>
      <c r="D116" s="2">
        <v>351779.7</v>
      </c>
      <c r="E116" s="2">
        <v>88661.07</v>
      </c>
      <c r="F116" s="3" t="s">
        <v>19</v>
      </c>
      <c r="G116" s="2">
        <v>171153.54</v>
      </c>
      <c r="H116" s="2">
        <v>24260.82</v>
      </c>
      <c r="I116" s="2">
        <v>668806.97</v>
      </c>
      <c r="J116" s="2">
        <v>8.69</v>
      </c>
      <c r="K116" s="2">
        <v>660</v>
      </c>
      <c r="L116" s="4">
        <v>1305330.79</v>
      </c>
      <c r="M116" s="32">
        <v>1930.85</v>
      </c>
      <c r="N116" s="26">
        <f t="shared" si="3"/>
        <v>575.37</v>
      </c>
      <c r="O116" s="26">
        <f t="shared" si="4"/>
        <v>1110953.1645</v>
      </c>
      <c r="P116" s="27">
        <f t="shared" si="5"/>
        <v>194377.62550000008</v>
      </c>
    </row>
    <row r="117" spans="1:16" ht="14.25" thickBot="1">
      <c r="A117" s="16"/>
      <c r="B117" s="1" t="s">
        <v>232</v>
      </c>
      <c r="C117" s="1" t="s">
        <v>233</v>
      </c>
      <c r="D117" s="2">
        <v>1167612.58</v>
      </c>
      <c r="E117" s="2">
        <v>342527.12</v>
      </c>
      <c r="F117" s="2">
        <v>263545.98</v>
      </c>
      <c r="G117" s="2">
        <v>438036.98</v>
      </c>
      <c r="H117" s="2">
        <v>13329.24</v>
      </c>
      <c r="I117" s="2">
        <v>783267.35</v>
      </c>
      <c r="J117" s="2">
        <v>124586.34</v>
      </c>
      <c r="K117" s="2">
        <v>1816.79</v>
      </c>
      <c r="L117" s="4">
        <v>3134722.38</v>
      </c>
      <c r="M117" s="32">
        <v>2915.17</v>
      </c>
      <c r="N117" s="26">
        <f t="shared" si="3"/>
        <v>575.37</v>
      </c>
      <c r="O117" s="26">
        <f t="shared" si="4"/>
        <v>1677301.3629</v>
      </c>
      <c r="P117" s="27">
        <f t="shared" si="5"/>
        <v>1457421.0170999998</v>
      </c>
    </row>
    <row r="118" spans="1:16" ht="14.25" thickBot="1">
      <c r="A118" s="15" t="s">
        <v>552</v>
      </c>
      <c r="B118" s="1" t="s">
        <v>234</v>
      </c>
      <c r="C118" s="1" t="s">
        <v>235</v>
      </c>
      <c r="D118" s="2">
        <v>436454.16</v>
      </c>
      <c r="E118" s="2">
        <v>129977.58</v>
      </c>
      <c r="F118" s="2">
        <v>50710.75</v>
      </c>
      <c r="G118" s="2">
        <v>107686.79</v>
      </c>
      <c r="H118" s="2">
        <v>603.75</v>
      </c>
      <c r="I118" s="2">
        <v>596159.42</v>
      </c>
      <c r="J118" s="2">
        <v>12747.14</v>
      </c>
      <c r="K118" s="2">
        <v>338</v>
      </c>
      <c r="L118" s="4">
        <v>1334677.59</v>
      </c>
      <c r="M118" s="32">
        <v>1544.14</v>
      </c>
      <c r="N118" s="26">
        <f t="shared" si="3"/>
        <v>575.37</v>
      </c>
      <c r="O118" s="26">
        <f t="shared" si="4"/>
        <v>888451.8318</v>
      </c>
      <c r="P118" s="27">
        <f t="shared" si="5"/>
        <v>446225.75820000004</v>
      </c>
    </row>
    <row r="119" spans="1:16" ht="14.25" thickBot="1">
      <c r="A119" s="16"/>
      <c r="B119" s="1" t="s">
        <v>236</v>
      </c>
      <c r="C119" s="1" t="s">
        <v>237</v>
      </c>
      <c r="D119" s="2">
        <v>123007.45</v>
      </c>
      <c r="E119" s="2">
        <v>33500.53</v>
      </c>
      <c r="F119" s="3" t="s">
        <v>19</v>
      </c>
      <c r="G119" s="2">
        <v>21010.44</v>
      </c>
      <c r="H119" s="2">
        <v>103117.62</v>
      </c>
      <c r="I119" s="2">
        <v>186625.75</v>
      </c>
      <c r="J119" s="3" t="s">
        <v>19</v>
      </c>
      <c r="K119" s="2">
        <v>499.24</v>
      </c>
      <c r="L119" s="4">
        <v>467761.03</v>
      </c>
      <c r="M119" s="32">
        <v>516.87</v>
      </c>
      <c r="N119" s="26">
        <f t="shared" si="3"/>
        <v>575.37</v>
      </c>
      <c r="O119" s="26">
        <f t="shared" si="4"/>
        <v>297391.4919</v>
      </c>
      <c r="P119" s="27">
        <f t="shared" si="5"/>
        <v>170369.5381</v>
      </c>
    </row>
    <row r="120" spans="1:16" ht="14.25" thickBot="1">
      <c r="A120" s="16"/>
      <c r="B120" s="1" t="s">
        <v>238</v>
      </c>
      <c r="C120" s="1" t="s">
        <v>239</v>
      </c>
      <c r="D120" s="2">
        <v>299290.92</v>
      </c>
      <c r="E120" s="2">
        <v>88089.18</v>
      </c>
      <c r="F120" s="2">
        <v>1749.9</v>
      </c>
      <c r="G120" s="2">
        <v>442999.54</v>
      </c>
      <c r="H120" s="2">
        <v>17926.78</v>
      </c>
      <c r="I120" s="2">
        <v>454558.44</v>
      </c>
      <c r="J120" s="2">
        <v>32089.07</v>
      </c>
      <c r="K120" s="2">
        <v>155.96</v>
      </c>
      <c r="L120" s="4">
        <v>1336859.79</v>
      </c>
      <c r="M120" s="32">
        <v>809.39</v>
      </c>
      <c r="N120" s="26">
        <f t="shared" si="3"/>
        <v>575.37</v>
      </c>
      <c r="O120" s="26">
        <f t="shared" si="4"/>
        <v>465698.7243</v>
      </c>
      <c r="P120" s="27">
        <f t="shared" si="5"/>
        <v>871161.0657</v>
      </c>
    </row>
    <row r="121" spans="1:16" ht="14.25" thickBot="1">
      <c r="A121" s="16"/>
      <c r="B121" s="1" t="s">
        <v>240</v>
      </c>
      <c r="C121" s="1" t="s">
        <v>241</v>
      </c>
      <c r="D121" s="2">
        <v>130182.28</v>
      </c>
      <c r="E121" s="2">
        <v>49899.99</v>
      </c>
      <c r="F121" s="2">
        <v>1574.25</v>
      </c>
      <c r="G121" s="2">
        <v>30514.8</v>
      </c>
      <c r="H121" s="2">
        <v>6089.44</v>
      </c>
      <c r="I121" s="2">
        <v>128816.76</v>
      </c>
      <c r="J121" s="3" t="s">
        <v>19</v>
      </c>
      <c r="K121" s="2">
        <v>461</v>
      </c>
      <c r="L121" s="4">
        <v>347538.52</v>
      </c>
      <c r="M121" s="32">
        <v>395.1</v>
      </c>
      <c r="N121" s="26">
        <f t="shared" si="3"/>
        <v>575.37</v>
      </c>
      <c r="O121" s="26">
        <f t="shared" si="4"/>
        <v>227328.687</v>
      </c>
      <c r="P121" s="27">
        <f t="shared" si="5"/>
        <v>120209.83300000001</v>
      </c>
    </row>
    <row r="122" spans="1:16" ht="14.25" thickBot="1">
      <c r="A122" s="16"/>
      <c r="B122" s="1" t="s">
        <v>242</v>
      </c>
      <c r="C122" s="1" t="s">
        <v>243</v>
      </c>
      <c r="D122" s="2">
        <v>159040.58</v>
      </c>
      <c r="E122" s="2">
        <v>47984.12</v>
      </c>
      <c r="F122" s="2">
        <v>47455.07</v>
      </c>
      <c r="G122" s="2">
        <v>23775.02</v>
      </c>
      <c r="H122" s="2">
        <v>45387.27</v>
      </c>
      <c r="I122" s="2">
        <v>264487.79</v>
      </c>
      <c r="J122" s="2">
        <v>3178.55</v>
      </c>
      <c r="K122" s="2">
        <v>6284.13</v>
      </c>
      <c r="L122" s="4">
        <v>597592.53</v>
      </c>
      <c r="M122" s="32">
        <v>869.11</v>
      </c>
      <c r="N122" s="26">
        <f t="shared" si="3"/>
        <v>575.37</v>
      </c>
      <c r="O122" s="26">
        <f t="shared" si="4"/>
        <v>500059.82070000004</v>
      </c>
      <c r="P122" s="27">
        <f t="shared" si="5"/>
        <v>97532.70929999999</v>
      </c>
    </row>
    <row r="123" spans="1:16" ht="14.25" thickBot="1">
      <c r="A123" s="16"/>
      <c r="B123" s="1" t="s">
        <v>244</v>
      </c>
      <c r="C123" s="1" t="s">
        <v>245</v>
      </c>
      <c r="D123" s="2">
        <v>156014.46</v>
      </c>
      <c r="E123" s="2">
        <v>46087.49</v>
      </c>
      <c r="F123" s="3" t="s">
        <v>19</v>
      </c>
      <c r="G123" s="2">
        <v>20583.69</v>
      </c>
      <c r="H123" s="2">
        <v>3250</v>
      </c>
      <c r="I123" s="2">
        <v>209905.67</v>
      </c>
      <c r="J123" s="2">
        <v>5898.83</v>
      </c>
      <c r="K123" s="2">
        <v>300</v>
      </c>
      <c r="L123" s="4">
        <v>442040.14</v>
      </c>
      <c r="M123" s="32">
        <v>498.36</v>
      </c>
      <c r="N123" s="26">
        <f t="shared" si="3"/>
        <v>575.37</v>
      </c>
      <c r="O123" s="26">
        <f t="shared" si="4"/>
        <v>286741.3932</v>
      </c>
      <c r="P123" s="27">
        <f t="shared" si="5"/>
        <v>155298.74680000002</v>
      </c>
    </row>
    <row r="124" spans="1:16" ht="14.25" thickBot="1">
      <c r="A124" s="16"/>
      <c r="B124" s="1" t="s">
        <v>246</v>
      </c>
      <c r="C124" s="1" t="s">
        <v>247</v>
      </c>
      <c r="D124" s="3" t="s">
        <v>19</v>
      </c>
      <c r="E124" s="3" t="s">
        <v>19</v>
      </c>
      <c r="F124" s="2">
        <v>10109.87</v>
      </c>
      <c r="G124" s="2">
        <v>24706.14</v>
      </c>
      <c r="H124" s="2">
        <v>1389.81</v>
      </c>
      <c r="I124" s="2">
        <v>18581.19</v>
      </c>
      <c r="J124" s="2">
        <v>0</v>
      </c>
      <c r="K124" s="2">
        <v>70</v>
      </c>
      <c r="L124" s="4">
        <v>54857.01</v>
      </c>
      <c r="M124" s="32">
        <v>0</v>
      </c>
      <c r="N124" s="26">
        <f t="shared" si="3"/>
        <v>575.37</v>
      </c>
      <c r="O124" s="26">
        <f t="shared" si="4"/>
        <v>0</v>
      </c>
      <c r="P124" s="27">
        <f t="shared" si="5"/>
        <v>54857.01</v>
      </c>
    </row>
    <row r="125" spans="1:16" ht="14.25" thickBot="1">
      <c r="A125" s="16"/>
      <c r="B125" s="1" t="s">
        <v>248</v>
      </c>
      <c r="C125" s="1" t="s">
        <v>249</v>
      </c>
      <c r="D125" s="2">
        <v>11800.09</v>
      </c>
      <c r="E125" s="2">
        <v>4960.18</v>
      </c>
      <c r="F125" s="2">
        <v>336750.3</v>
      </c>
      <c r="G125" s="2">
        <v>424680.24</v>
      </c>
      <c r="H125" s="2">
        <v>23084.49</v>
      </c>
      <c r="I125" s="2">
        <v>477667.62</v>
      </c>
      <c r="J125" s="2">
        <v>2899.61</v>
      </c>
      <c r="K125" s="2">
        <v>484.86</v>
      </c>
      <c r="L125" s="4">
        <v>1282327.39</v>
      </c>
      <c r="M125" s="32">
        <v>1326.01</v>
      </c>
      <c r="N125" s="26">
        <f t="shared" si="3"/>
        <v>575.37</v>
      </c>
      <c r="O125" s="26">
        <f t="shared" si="4"/>
        <v>762946.3737</v>
      </c>
      <c r="P125" s="27">
        <f t="shared" si="5"/>
        <v>519381.0162999999</v>
      </c>
    </row>
    <row r="126" spans="1:16" ht="14.25" thickBot="1">
      <c r="A126" s="16"/>
      <c r="B126" s="1" t="s">
        <v>250</v>
      </c>
      <c r="C126" s="1" t="s">
        <v>251</v>
      </c>
      <c r="D126" s="2">
        <v>220217.97</v>
      </c>
      <c r="E126" s="2">
        <v>60291.23</v>
      </c>
      <c r="F126" s="2">
        <v>80086.75</v>
      </c>
      <c r="G126" s="2">
        <v>78223.16</v>
      </c>
      <c r="H126" s="2">
        <v>3489.42</v>
      </c>
      <c r="I126" s="2">
        <v>271248.65</v>
      </c>
      <c r="J126" s="2">
        <v>0</v>
      </c>
      <c r="K126" s="2">
        <v>0</v>
      </c>
      <c r="L126" s="4">
        <v>713557.18</v>
      </c>
      <c r="M126" s="32">
        <v>827.39</v>
      </c>
      <c r="N126" s="26">
        <f t="shared" si="3"/>
        <v>575.37</v>
      </c>
      <c r="O126" s="26">
        <f t="shared" si="4"/>
        <v>476055.3843</v>
      </c>
      <c r="P126" s="27">
        <f t="shared" si="5"/>
        <v>237501.79570000008</v>
      </c>
    </row>
    <row r="127" spans="1:16" ht="14.25" thickBot="1">
      <c r="A127" s="16"/>
      <c r="B127" s="1" t="s">
        <v>252</v>
      </c>
      <c r="C127" s="1" t="s">
        <v>253</v>
      </c>
      <c r="D127" s="2">
        <v>392761.37</v>
      </c>
      <c r="E127" s="2">
        <v>111092.36</v>
      </c>
      <c r="F127" s="2">
        <v>40850.14</v>
      </c>
      <c r="G127" s="2">
        <v>242021.66</v>
      </c>
      <c r="H127" s="2">
        <v>79494.65</v>
      </c>
      <c r="I127" s="2">
        <v>364587.09</v>
      </c>
      <c r="J127" s="2">
        <v>19900</v>
      </c>
      <c r="K127" s="2">
        <v>76099.97</v>
      </c>
      <c r="L127" s="4">
        <v>1326807.24</v>
      </c>
      <c r="M127" s="32">
        <v>1318.65</v>
      </c>
      <c r="N127" s="26">
        <f t="shared" si="3"/>
        <v>575.37</v>
      </c>
      <c r="O127" s="26">
        <f t="shared" si="4"/>
        <v>758711.6505000001</v>
      </c>
      <c r="P127" s="27">
        <f t="shared" si="5"/>
        <v>568095.5894999999</v>
      </c>
    </row>
    <row r="128" spans="1:16" ht="14.25" thickBot="1">
      <c r="A128" s="16"/>
      <c r="B128" s="1" t="s">
        <v>254</v>
      </c>
      <c r="C128" s="1" t="s">
        <v>255</v>
      </c>
      <c r="D128" s="2">
        <v>2517411.68</v>
      </c>
      <c r="E128" s="2">
        <v>734966.8</v>
      </c>
      <c r="F128" s="2">
        <v>26525.31</v>
      </c>
      <c r="G128" s="2">
        <v>999468.38</v>
      </c>
      <c r="H128" s="2">
        <v>99477.44</v>
      </c>
      <c r="I128" s="2">
        <v>1430821.81</v>
      </c>
      <c r="J128" s="2">
        <v>0</v>
      </c>
      <c r="K128" s="2">
        <v>4374.81</v>
      </c>
      <c r="L128" s="4">
        <v>5813046.23</v>
      </c>
      <c r="M128" s="32">
        <v>4452.75</v>
      </c>
      <c r="N128" s="26">
        <f t="shared" si="3"/>
        <v>575.37</v>
      </c>
      <c r="O128" s="26">
        <f t="shared" si="4"/>
        <v>2561978.7675</v>
      </c>
      <c r="P128" s="27">
        <f t="shared" si="5"/>
        <v>3251067.4625000004</v>
      </c>
    </row>
    <row r="129" spans="1:16" ht="14.25" thickBot="1">
      <c r="A129" s="16"/>
      <c r="B129" s="1" t="s">
        <v>256</v>
      </c>
      <c r="C129" s="1" t="s">
        <v>257</v>
      </c>
      <c r="D129" s="2">
        <v>910243.3</v>
      </c>
      <c r="E129" s="2">
        <v>266738.19</v>
      </c>
      <c r="F129" s="2">
        <v>6618.12</v>
      </c>
      <c r="G129" s="2">
        <v>379703.29</v>
      </c>
      <c r="H129" s="2">
        <v>52596.95</v>
      </c>
      <c r="I129" s="2">
        <v>678905.87</v>
      </c>
      <c r="J129" s="2">
        <v>30371.24</v>
      </c>
      <c r="K129" s="2">
        <v>0</v>
      </c>
      <c r="L129" s="4">
        <v>2325176.96</v>
      </c>
      <c r="M129" s="32">
        <v>2955.57</v>
      </c>
      <c r="N129" s="26">
        <f t="shared" si="3"/>
        <v>575.37</v>
      </c>
      <c r="O129" s="26">
        <f t="shared" si="4"/>
        <v>1700546.3109000002</v>
      </c>
      <c r="P129" s="27">
        <f t="shared" si="5"/>
        <v>624630.6490999998</v>
      </c>
    </row>
    <row r="130" spans="1:16" ht="14.25" thickBot="1">
      <c r="A130" s="16"/>
      <c r="B130" s="1" t="s">
        <v>258</v>
      </c>
      <c r="C130" s="1" t="s">
        <v>259</v>
      </c>
      <c r="D130" s="2">
        <v>1087841.06</v>
      </c>
      <c r="E130" s="2">
        <v>302002.65</v>
      </c>
      <c r="F130" s="2">
        <v>313765.38</v>
      </c>
      <c r="G130" s="2">
        <v>165147.8</v>
      </c>
      <c r="H130" s="2">
        <v>34022.92</v>
      </c>
      <c r="I130" s="2">
        <v>863114.42</v>
      </c>
      <c r="J130" s="2">
        <v>21036.88</v>
      </c>
      <c r="K130" s="2">
        <v>890</v>
      </c>
      <c r="L130" s="4">
        <v>2787821.11</v>
      </c>
      <c r="M130" s="32">
        <v>2981.28</v>
      </c>
      <c r="N130" s="26">
        <f t="shared" si="3"/>
        <v>575.37</v>
      </c>
      <c r="O130" s="26">
        <f t="shared" si="4"/>
        <v>1715339.0736000002</v>
      </c>
      <c r="P130" s="27">
        <f t="shared" si="5"/>
        <v>1072482.0363999996</v>
      </c>
    </row>
    <row r="131" spans="1:16" ht="14.25" thickBot="1">
      <c r="A131" s="16"/>
      <c r="B131" s="1" t="s">
        <v>260</v>
      </c>
      <c r="C131" s="1" t="s">
        <v>261</v>
      </c>
      <c r="D131" s="2">
        <v>29655.44</v>
      </c>
      <c r="E131" s="2">
        <v>2549.34</v>
      </c>
      <c r="F131" s="3" t="s">
        <v>19</v>
      </c>
      <c r="G131" s="2">
        <v>33087.18</v>
      </c>
      <c r="H131" s="2">
        <v>50816.17</v>
      </c>
      <c r="I131" s="2">
        <v>50180.88</v>
      </c>
      <c r="J131" s="3" t="s">
        <v>19</v>
      </c>
      <c r="K131" s="2">
        <v>22210.64</v>
      </c>
      <c r="L131" s="4">
        <v>188499.65</v>
      </c>
      <c r="M131" s="32">
        <v>0</v>
      </c>
      <c r="N131" s="26">
        <f t="shared" si="3"/>
        <v>575.37</v>
      </c>
      <c r="O131" s="26">
        <f t="shared" si="4"/>
        <v>0</v>
      </c>
      <c r="P131" s="27">
        <f t="shared" si="5"/>
        <v>188499.65</v>
      </c>
    </row>
    <row r="132" spans="1:16" ht="14.25" thickBot="1">
      <c r="A132" s="16"/>
      <c r="B132" s="1" t="s">
        <v>262</v>
      </c>
      <c r="C132" s="1" t="s">
        <v>263</v>
      </c>
      <c r="D132" s="2">
        <v>32373.28</v>
      </c>
      <c r="E132" s="2">
        <v>10094.21</v>
      </c>
      <c r="F132" s="2">
        <v>15206.9</v>
      </c>
      <c r="G132" s="2">
        <v>191098.69</v>
      </c>
      <c r="H132" s="3" t="s">
        <v>19</v>
      </c>
      <c r="I132" s="2">
        <v>37505.19</v>
      </c>
      <c r="J132" s="3" t="s">
        <v>19</v>
      </c>
      <c r="K132" s="3" t="s">
        <v>19</v>
      </c>
      <c r="L132" s="4">
        <v>286278.27</v>
      </c>
      <c r="M132" s="32">
        <v>0</v>
      </c>
      <c r="N132" s="26">
        <f t="shared" si="3"/>
        <v>575.37</v>
      </c>
      <c r="O132" s="26">
        <f t="shared" si="4"/>
        <v>0</v>
      </c>
      <c r="P132" s="27">
        <f t="shared" si="5"/>
        <v>286278.27</v>
      </c>
    </row>
    <row r="133" spans="1:16" ht="14.25" thickBot="1">
      <c r="A133" s="16"/>
      <c r="B133" s="1" t="s">
        <v>264</v>
      </c>
      <c r="C133" s="1" t="s">
        <v>265</v>
      </c>
      <c r="D133" s="3" t="s">
        <v>19</v>
      </c>
      <c r="E133" s="3" t="s">
        <v>19</v>
      </c>
      <c r="F133" s="3" t="s">
        <v>19</v>
      </c>
      <c r="G133" s="2">
        <v>24556.41</v>
      </c>
      <c r="H133" s="3" t="s">
        <v>19</v>
      </c>
      <c r="I133" s="2">
        <v>14007.74</v>
      </c>
      <c r="J133" s="3" t="s">
        <v>19</v>
      </c>
      <c r="K133" s="3" t="s">
        <v>19</v>
      </c>
      <c r="L133" s="4">
        <v>38564.15</v>
      </c>
      <c r="M133" s="32">
        <v>0</v>
      </c>
      <c r="N133" s="26">
        <f t="shared" si="3"/>
        <v>575.37</v>
      </c>
      <c r="O133" s="26">
        <f t="shared" si="4"/>
        <v>0</v>
      </c>
      <c r="P133" s="27">
        <f t="shared" si="5"/>
        <v>38564.15</v>
      </c>
    </row>
    <row r="134" spans="1:16" ht="14.25" thickBot="1">
      <c r="A134" s="16"/>
      <c r="B134" s="1" t="s">
        <v>266</v>
      </c>
      <c r="C134" s="1" t="s">
        <v>267</v>
      </c>
      <c r="D134" s="2">
        <v>684772.94</v>
      </c>
      <c r="E134" s="2">
        <v>169692.43</v>
      </c>
      <c r="F134" s="2">
        <v>74921</v>
      </c>
      <c r="G134" s="2">
        <v>116056.3</v>
      </c>
      <c r="H134" s="2">
        <v>149204.17</v>
      </c>
      <c r="I134" s="2">
        <v>901733.19</v>
      </c>
      <c r="J134" s="2">
        <v>90940.88</v>
      </c>
      <c r="K134" s="3" t="s">
        <v>19</v>
      </c>
      <c r="L134" s="4">
        <v>2187320.91</v>
      </c>
      <c r="M134" s="32">
        <v>2557.48</v>
      </c>
      <c r="N134" s="26">
        <f t="shared" si="3"/>
        <v>575.37</v>
      </c>
      <c r="O134" s="26">
        <f t="shared" si="4"/>
        <v>1471497.2676000001</v>
      </c>
      <c r="P134" s="27">
        <f t="shared" si="5"/>
        <v>715823.6424</v>
      </c>
    </row>
    <row r="135" spans="1:16" ht="14.25" thickBot="1">
      <c r="A135" s="16"/>
      <c r="B135" s="1" t="s">
        <v>268</v>
      </c>
      <c r="C135" s="1" t="s">
        <v>269</v>
      </c>
      <c r="D135" s="2">
        <v>224817.58</v>
      </c>
      <c r="E135" s="2">
        <v>59930.63</v>
      </c>
      <c r="F135" s="2">
        <v>51485.65</v>
      </c>
      <c r="G135" s="2">
        <v>50944.62</v>
      </c>
      <c r="H135" s="2">
        <v>19754.26</v>
      </c>
      <c r="I135" s="2">
        <v>340531.6</v>
      </c>
      <c r="J135" s="2">
        <v>9466.08</v>
      </c>
      <c r="K135" s="2">
        <v>298.25</v>
      </c>
      <c r="L135" s="4">
        <v>757228.67</v>
      </c>
      <c r="M135" s="32">
        <v>1149</v>
      </c>
      <c r="N135" s="26">
        <f t="shared" si="3"/>
        <v>575.37</v>
      </c>
      <c r="O135" s="26">
        <f t="shared" si="4"/>
        <v>661100.13</v>
      </c>
      <c r="P135" s="27">
        <f t="shared" si="5"/>
        <v>96128.54000000004</v>
      </c>
    </row>
    <row r="136" spans="1:16" ht="14.25" thickBot="1">
      <c r="A136" s="16"/>
      <c r="B136" s="1" t="s">
        <v>270</v>
      </c>
      <c r="C136" s="1" t="s">
        <v>271</v>
      </c>
      <c r="D136" s="2">
        <v>139314.18</v>
      </c>
      <c r="E136" s="2">
        <v>35710.88</v>
      </c>
      <c r="F136" s="2">
        <v>3344.54</v>
      </c>
      <c r="G136" s="2">
        <v>42975.28</v>
      </c>
      <c r="H136" s="3" t="s">
        <v>19</v>
      </c>
      <c r="I136" s="2">
        <v>181524.8</v>
      </c>
      <c r="J136" s="2">
        <v>328.15</v>
      </c>
      <c r="K136" s="2">
        <v>515</v>
      </c>
      <c r="L136" s="4">
        <v>403712.83</v>
      </c>
      <c r="M136" s="32">
        <v>630.09</v>
      </c>
      <c r="N136" s="26">
        <f t="shared" si="3"/>
        <v>575.37</v>
      </c>
      <c r="O136" s="26">
        <f t="shared" si="4"/>
        <v>362534.88330000004</v>
      </c>
      <c r="P136" s="27">
        <f t="shared" si="5"/>
        <v>41177.94669999997</v>
      </c>
    </row>
    <row r="137" spans="1:16" ht="14.25" thickBot="1">
      <c r="A137" s="16"/>
      <c r="B137" s="1" t="s">
        <v>272</v>
      </c>
      <c r="C137" s="1" t="s">
        <v>273</v>
      </c>
      <c r="D137" s="2">
        <v>221341.71</v>
      </c>
      <c r="E137" s="2">
        <v>56859.19</v>
      </c>
      <c r="F137" s="2">
        <v>27692.88</v>
      </c>
      <c r="G137" s="2">
        <v>60166.92</v>
      </c>
      <c r="H137" s="3" t="s">
        <v>19</v>
      </c>
      <c r="I137" s="2">
        <v>281517.26</v>
      </c>
      <c r="J137" s="3" t="s">
        <v>19</v>
      </c>
      <c r="K137" s="2">
        <v>79.5</v>
      </c>
      <c r="L137" s="4">
        <v>647657.46</v>
      </c>
      <c r="M137" s="32">
        <v>702.86</v>
      </c>
      <c r="N137" s="26">
        <f t="shared" si="3"/>
        <v>575.37</v>
      </c>
      <c r="O137" s="26">
        <f t="shared" si="4"/>
        <v>404404.5582</v>
      </c>
      <c r="P137" s="27">
        <f t="shared" si="5"/>
        <v>243252.90179999993</v>
      </c>
    </row>
    <row r="138" spans="1:16" ht="14.25" thickBot="1">
      <c r="A138" s="16"/>
      <c r="B138" s="1" t="s">
        <v>274</v>
      </c>
      <c r="C138" s="1" t="s">
        <v>275</v>
      </c>
      <c r="D138" s="2">
        <v>212097.54</v>
      </c>
      <c r="E138" s="2">
        <v>57127.4</v>
      </c>
      <c r="F138" s="2">
        <v>5100</v>
      </c>
      <c r="G138" s="2">
        <v>91622.3</v>
      </c>
      <c r="H138" s="2">
        <v>19320.54</v>
      </c>
      <c r="I138" s="2">
        <v>321705.03</v>
      </c>
      <c r="J138" s="2">
        <v>4340.77</v>
      </c>
      <c r="K138" s="2">
        <v>2246.21</v>
      </c>
      <c r="L138" s="4">
        <v>713559.79</v>
      </c>
      <c r="M138" s="32">
        <v>861.98</v>
      </c>
      <c r="N138" s="26">
        <f t="shared" si="3"/>
        <v>575.37</v>
      </c>
      <c r="O138" s="26">
        <f t="shared" si="4"/>
        <v>495957.4326</v>
      </c>
      <c r="P138" s="27">
        <f t="shared" si="5"/>
        <v>217602.35740000004</v>
      </c>
    </row>
    <row r="139" spans="1:16" ht="14.25" thickBot="1">
      <c r="A139" s="16"/>
      <c r="B139" s="1" t="s">
        <v>276</v>
      </c>
      <c r="C139" s="1" t="s">
        <v>277</v>
      </c>
      <c r="D139" s="2">
        <v>134967.56</v>
      </c>
      <c r="E139" s="2">
        <v>34960.75</v>
      </c>
      <c r="F139" s="2">
        <v>60</v>
      </c>
      <c r="G139" s="2">
        <v>60141.93</v>
      </c>
      <c r="H139" s="2">
        <v>19399.31</v>
      </c>
      <c r="I139" s="2">
        <v>209753.25</v>
      </c>
      <c r="J139" s="2">
        <v>17750</v>
      </c>
      <c r="K139" s="2">
        <v>4253.38</v>
      </c>
      <c r="L139" s="4">
        <v>481286.18</v>
      </c>
      <c r="M139" s="32">
        <v>667.33</v>
      </c>
      <c r="N139" s="26">
        <f aca="true" t="shared" si="6" ref="N139:N202">6393*0.09</f>
        <v>575.37</v>
      </c>
      <c r="O139" s="26">
        <f aca="true" t="shared" si="7" ref="O139:O202">M139*N139</f>
        <v>383961.6621</v>
      </c>
      <c r="P139" s="27">
        <f aca="true" t="shared" si="8" ref="P139:P202">L139-O139</f>
        <v>97324.51789999998</v>
      </c>
    </row>
    <row r="140" spans="1:16" ht="14.25" thickBot="1">
      <c r="A140" s="16"/>
      <c r="B140" s="1" t="s">
        <v>278</v>
      </c>
      <c r="C140" s="1" t="s">
        <v>279</v>
      </c>
      <c r="D140" s="2">
        <v>62020.25</v>
      </c>
      <c r="E140" s="2">
        <v>17110.84</v>
      </c>
      <c r="F140" s="2">
        <v>0</v>
      </c>
      <c r="G140" s="2">
        <v>118337.76</v>
      </c>
      <c r="H140" s="2">
        <v>28753.03</v>
      </c>
      <c r="I140" s="2">
        <v>140390.91</v>
      </c>
      <c r="J140" s="3" t="s">
        <v>19</v>
      </c>
      <c r="K140" s="2">
        <v>190</v>
      </c>
      <c r="L140" s="4">
        <v>366802.79</v>
      </c>
      <c r="M140" s="32">
        <v>363.63</v>
      </c>
      <c r="N140" s="26">
        <f t="shared" si="6"/>
        <v>575.37</v>
      </c>
      <c r="O140" s="26">
        <f t="shared" si="7"/>
        <v>209221.7931</v>
      </c>
      <c r="P140" s="27">
        <f t="shared" si="8"/>
        <v>157580.99689999997</v>
      </c>
    </row>
    <row r="141" spans="1:16" ht="14.25" thickBot="1">
      <c r="A141" s="16"/>
      <c r="B141" s="1" t="s">
        <v>280</v>
      </c>
      <c r="C141" s="1" t="s">
        <v>281</v>
      </c>
      <c r="D141" s="2">
        <v>192991.44</v>
      </c>
      <c r="E141" s="2">
        <v>64137.56</v>
      </c>
      <c r="F141" s="2">
        <v>93559.41</v>
      </c>
      <c r="G141" s="2">
        <v>28636.97</v>
      </c>
      <c r="H141" s="2">
        <v>29469.58</v>
      </c>
      <c r="I141" s="2">
        <v>419520.02</v>
      </c>
      <c r="J141" s="2">
        <v>2000</v>
      </c>
      <c r="K141" s="2">
        <v>-40446.95</v>
      </c>
      <c r="L141" s="4">
        <v>789868.03</v>
      </c>
      <c r="M141" s="32">
        <v>1118.04</v>
      </c>
      <c r="N141" s="26">
        <f t="shared" si="6"/>
        <v>575.37</v>
      </c>
      <c r="O141" s="26">
        <f t="shared" si="7"/>
        <v>643286.6748</v>
      </c>
      <c r="P141" s="27">
        <f t="shared" si="8"/>
        <v>146581.3552</v>
      </c>
    </row>
    <row r="142" spans="1:16" ht="14.25" thickBot="1">
      <c r="A142" s="16"/>
      <c r="B142" s="1" t="s">
        <v>282</v>
      </c>
      <c r="C142" s="1" t="s">
        <v>283</v>
      </c>
      <c r="D142" s="2">
        <v>860.15</v>
      </c>
      <c r="E142" s="2">
        <v>186.22</v>
      </c>
      <c r="F142" s="3" t="s">
        <v>19</v>
      </c>
      <c r="G142" s="2">
        <v>8094.93</v>
      </c>
      <c r="H142" s="2">
        <v>2713.66</v>
      </c>
      <c r="I142" s="2">
        <v>7204.83</v>
      </c>
      <c r="J142" s="3" t="s">
        <v>19</v>
      </c>
      <c r="K142" s="3" t="s">
        <v>19</v>
      </c>
      <c r="L142" s="4">
        <v>19059.79</v>
      </c>
      <c r="M142" s="32">
        <v>0</v>
      </c>
      <c r="N142" s="26">
        <f t="shared" si="6"/>
        <v>575.37</v>
      </c>
      <c r="O142" s="26">
        <f t="shared" si="7"/>
        <v>0</v>
      </c>
      <c r="P142" s="27">
        <f t="shared" si="8"/>
        <v>19059.79</v>
      </c>
    </row>
    <row r="143" spans="1:16" ht="14.25" thickBot="1">
      <c r="A143" s="16"/>
      <c r="B143" s="1" t="s">
        <v>284</v>
      </c>
      <c r="C143" s="1" t="s">
        <v>285</v>
      </c>
      <c r="D143" s="2">
        <v>301820.48</v>
      </c>
      <c r="E143" s="2">
        <v>81229.24</v>
      </c>
      <c r="F143" s="2">
        <v>10686.13</v>
      </c>
      <c r="G143" s="2">
        <v>32043.13</v>
      </c>
      <c r="H143" s="2">
        <v>5133.93</v>
      </c>
      <c r="I143" s="2">
        <v>389797.25</v>
      </c>
      <c r="J143" s="3" t="s">
        <v>19</v>
      </c>
      <c r="K143" s="2">
        <v>4123.62</v>
      </c>
      <c r="L143" s="4">
        <v>824833.78</v>
      </c>
      <c r="M143" s="32">
        <v>911.93</v>
      </c>
      <c r="N143" s="26">
        <f t="shared" si="6"/>
        <v>575.37</v>
      </c>
      <c r="O143" s="26">
        <f t="shared" si="7"/>
        <v>524697.1640999999</v>
      </c>
      <c r="P143" s="27">
        <f t="shared" si="8"/>
        <v>300136.6159000001</v>
      </c>
    </row>
    <row r="144" spans="1:16" ht="14.25" thickBot="1">
      <c r="A144" s="16"/>
      <c r="B144" s="1" t="s">
        <v>286</v>
      </c>
      <c r="C144" s="1" t="s">
        <v>287</v>
      </c>
      <c r="D144" s="2">
        <v>197537.78</v>
      </c>
      <c r="E144" s="2">
        <v>51801.93</v>
      </c>
      <c r="F144" s="2">
        <v>12979.08</v>
      </c>
      <c r="G144" s="2">
        <v>601851.74</v>
      </c>
      <c r="H144" s="2">
        <v>33350.1</v>
      </c>
      <c r="I144" s="2">
        <v>496962.03</v>
      </c>
      <c r="J144" s="2">
        <v>9162.25</v>
      </c>
      <c r="K144" s="2">
        <v>3767.92</v>
      </c>
      <c r="L144" s="4">
        <v>1407412.83</v>
      </c>
      <c r="M144" s="32">
        <v>1596.17</v>
      </c>
      <c r="N144" s="26">
        <f t="shared" si="6"/>
        <v>575.37</v>
      </c>
      <c r="O144" s="26">
        <f t="shared" si="7"/>
        <v>918388.3329</v>
      </c>
      <c r="P144" s="27">
        <f t="shared" si="8"/>
        <v>489024.49710000004</v>
      </c>
    </row>
    <row r="145" spans="1:16" ht="14.25" thickBot="1">
      <c r="A145" s="16"/>
      <c r="B145" s="1" t="s">
        <v>288</v>
      </c>
      <c r="C145" s="1" t="s">
        <v>289</v>
      </c>
      <c r="D145" s="2">
        <v>487028.78</v>
      </c>
      <c r="E145" s="2">
        <v>128164.59</v>
      </c>
      <c r="F145" s="2">
        <v>41987.22</v>
      </c>
      <c r="G145" s="2">
        <v>216226</v>
      </c>
      <c r="H145" s="2">
        <v>49061.14</v>
      </c>
      <c r="I145" s="2">
        <v>485637.05</v>
      </c>
      <c r="J145" s="2">
        <v>2276.48</v>
      </c>
      <c r="K145" s="2">
        <v>1435.08</v>
      </c>
      <c r="L145" s="4">
        <v>1411816.34</v>
      </c>
      <c r="M145" s="32">
        <v>1418.63</v>
      </c>
      <c r="N145" s="26">
        <f t="shared" si="6"/>
        <v>575.37</v>
      </c>
      <c r="O145" s="26">
        <f t="shared" si="7"/>
        <v>816237.1431000001</v>
      </c>
      <c r="P145" s="27">
        <f t="shared" si="8"/>
        <v>595579.1969</v>
      </c>
    </row>
    <row r="146" spans="1:16" ht="14.25" thickBot="1">
      <c r="A146" s="16"/>
      <c r="B146" s="1" t="s">
        <v>290</v>
      </c>
      <c r="C146" s="1" t="s">
        <v>291</v>
      </c>
      <c r="D146" s="2">
        <v>144755.52</v>
      </c>
      <c r="E146" s="2">
        <v>34934.77</v>
      </c>
      <c r="F146" s="2">
        <v>43664.01</v>
      </c>
      <c r="G146" s="2">
        <v>51640.69</v>
      </c>
      <c r="H146" s="2">
        <v>34006.03</v>
      </c>
      <c r="I146" s="2">
        <v>199586.44</v>
      </c>
      <c r="J146" s="2">
        <v>9797.07</v>
      </c>
      <c r="K146" s="2">
        <v>195.18</v>
      </c>
      <c r="L146" s="4">
        <v>518579.71</v>
      </c>
      <c r="M146" s="32">
        <v>558.02</v>
      </c>
      <c r="N146" s="26">
        <f t="shared" si="6"/>
        <v>575.37</v>
      </c>
      <c r="O146" s="26">
        <f t="shared" si="7"/>
        <v>321067.96739999996</v>
      </c>
      <c r="P146" s="27">
        <f t="shared" si="8"/>
        <v>197511.74260000006</v>
      </c>
    </row>
    <row r="147" spans="1:16" ht="14.25" thickBot="1">
      <c r="A147" s="16"/>
      <c r="B147" s="1" t="s">
        <v>292</v>
      </c>
      <c r="C147" s="1" t="s">
        <v>293</v>
      </c>
      <c r="D147" s="2">
        <v>374614.69</v>
      </c>
      <c r="E147" s="2">
        <v>102622.94</v>
      </c>
      <c r="F147" s="2">
        <v>54077.96</v>
      </c>
      <c r="G147" s="2">
        <v>73676.47</v>
      </c>
      <c r="H147" s="2">
        <v>5302.29</v>
      </c>
      <c r="I147" s="2">
        <v>448314.25</v>
      </c>
      <c r="J147" s="2">
        <v>10437.39</v>
      </c>
      <c r="K147" s="2">
        <v>290</v>
      </c>
      <c r="L147" s="4">
        <v>1069335.99</v>
      </c>
      <c r="M147" s="32">
        <v>1316.06</v>
      </c>
      <c r="N147" s="26">
        <f t="shared" si="6"/>
        <v>575.37</v>
      </c>
      <c r="O147" s="26">
        <f t="shared" si="7"/>
        <v>757221.4421999999</v>
      </c>
      <c r="P147" s="27">
        <f t="shared" si="8"/>
        <v>312114.54780000006</v>
      </c>
    </row>
    <row r="148" spans="1:16" ht="14.25" thickBot="1">
      <c r="A148" s="16"/>
      <c r="B148" s="1" t="s">
        <v>294</v>
      </c>
      <c r="C148" s="1" t="s">
        <v>295</v>
      </c>
      <c r="D148" s="2">
        <v>178888.93</v>
      </c>
      <c r="E148" s="2">
        <v>47724.22</v>
      </c>
      <c r="F148" s="2">
        <v>15571.55</v>
      </c>
      <c r="G148" s="2">
        <v>84482.03</v>
      </c>
      <c r="H148" s="2">
        <v>43601.92</v>
      </c>
      <c r="I148" s="2">
        <v>205912.21</v>
      </c>
      <c r="J148" s="2">
        <v>9217.68</v>
      </c>
      <c r="K148" s="2">
        <v>905.6</v>
      </c>
      <c r="L148" s="4">
        <v>586304.14</v>
      </c>
      <c r="M148" s="32">
        <v>535.28</v>
      </c>
      <c r="N148" s="26">
        <f t="shared" si="6"/>
        <v>575.37</v>
      </c>
      <c r="O148" s="26">
        <f t="shared" si="7"/>
        <v>307984.0536</v>
      </c>
      <c r="P148" s="27">
        <f t="shared" si="8"/>
        <v>278320.08640000003</v>
      </c>
    </row>
    <row r="149" spans="1:16" ht="14.25" thickBot="1">
      <c r="A149" s="16"/>
      <c r="B149" s="1" t="s">
        <v>296</v>
      </c>
      <c r="C149" s="1" t="s">
        <v>297</v>
      </c>
      <c r="D149" s="2">
        <v>354256.35</v>
      </c>
      <c r="E149" s="2">
        <v>91232.83</v>
      </c>
      <c r="F149" s="2">
        <v>40775.07</v>
      </c>
      <c r="G149" s="2">
        <v>139982.46</v>
      </c>
      <c r="H149" s="2">
        <v>5523.07</v>
      </c>
      <c r="I149" s="2">
        <v>448680.73</v>
      </c>
      <c r="J149" s="2">
        <v>9283.5</v>
      </c>
      <c r="K149" s="2">
        <v>35952.22</v>
      </c>
      <c r="L149" s="4">
        <v>1125686.23</v>
      </c>
      <c r="M149" s="32">
        <v>1118.83</v>
      </c>
      <c r="N149" s="26">
        <f t="shared" si="6"/>
        <v>575.37</v>
      </c>
      <c r="O149" s="26">
        <f t="shared" si="7"/>
        <v>643741.2171</v>
      </c>
      <c r="P149" s="27">
        <f t="shared" si="8"/>
        <v>481945.0129</v>
      </c>
    </row>
    <row r="150" spans="1:16" ht="14.25" thickBot="1">
      <c r="A150" s="16"/>
      <c r="B150" s="1" t="s">
        <v>298</v>
      </c>
      <c r="C150" s="1" t="s">
        <v>299</v>
      </c>
      <c r="D150" s="2">
        <v>109077.29</v>
      </c>
      <c r="E150" s="2">
        <v>26868.87</v>
      </c>
      <c r="F150" s="2">
        <v>16178.58</v>
      </c>
      <c r="G150" s="2">
        <v>17069.28</v>
      </c>
      <c r="H150" s="2">
        <v>16315.67</v>
      </c>
      <c r="I150" s="2">
        <v>77803.94</v>
      </c>
      <c r="J150" s="2">
        <v>0</v>
      </c>
      <c r="K150" s="2">
        <v>2503.46</v>
      </c>
      <c r="L150" s="4">
        <v>265817.09</v>
      </c>
      <c r="M150" s="32">
        <v>398.82</v>
      </c>
      <c r="N150" s="26">
        <f t="shared" si="6"/>
        <v>575.37</v>
      </c>
      <c r="O150" s="26">
        <f t="shared" si="7"/>
        <v>229469.06339999998</v>
      </c>
      <c r="P150" s="27">
        <f t="shared" si="8"/>
        <v>36348.02660000004</v>
      </c>
    </row>
    <row r="151" spans="1:16" ht="14.25" thickBot="1">
      <c r="A151" s="16"/>
      <c r="B151" s="1" t="s">
        <v>300</v>
      </c>
      <c r="C151" s="1" t="s">
        <v>301</v>
      </c>
      <c r="D151" s="2">
        <v>335694.9</v>
      </c>
      <c r="E151" s="2">
        <v>86556.67</v>
      </c>
      <c r="F151" s="2">
        <v>8100.93</v>
      </c>
      <c r="G151" s="2">
        <v>674558.21</v>
      </c>
      <c r="H151" s="2">
        <v>22185.04</v>
      </c>
      <c r="I151" s="2">
        <v>440738.56</v>
      </c>
      <c r="J151" s="2">
        <v>27995.33</v>
      </c>
      <c r="K151" s="2">
        <v>0</v>
      </c>
      <c r="L151" s="4">
        <v>1595829.64</v>
      </c>
      <c r="M151" s="32">
        <v>1834.02</v>
      </c>
      <c r="N151" s="26">
        <f t="shared" si="6"/>
        <v>575.37</v>
      </c>
      <c r="O151" s="26">
        <f t="shared" si="7"/>
        <v>1055240.0874</v>
      </c>
      <c r="P151" s="27">
        <f t="shared" si="8"/>
        <v>540589.5525999998</v>
      </c>
    </row>
    <row r="152" spans="1:16" ht="14.25" thickBot="1">
      <c r="A152" s="16"/>
      <c r="B152" s="1" t="s">
        <v>302</v>
      </c>
      <c r="C152" s="1" t="s">
        <v>303</v>
      </c>
      <c r="D152" s="2">
        <v>104330</v>
      </c>
      <c r="E152" s="2">
        <v>25271.29</v>
      </c>
      <c r="F152" s="2">
        <v>30568.11</v>
      </c>
      <c r="G152" s="2">
        <v>370839.08</v>
      </c>
      <c r="H152" s="2">
        <v>19927.06</v>
      </c>
      <c r="I152" s="2">
        <v>210276.75</v>
      </c>
      <c r="J152" s="3" t="s">
        <v>19</v>
      </c>
      <c r="K152" s="3" t="s">
        <v>19</v>
      </c>
      <c r="L152" s="4">
        <v>761212.29</v>
      </c>
      <c r="M152" s="32">
        <v>718.5</v>
      </c>
      <c r="N152" s="26">
        <f t="shared" si="6"/>
        <v>575.37</v>
      </c>
      <c r="O152" s="26">
        <f t="shared" si="7"/>
        <v>413403.34500000003</v>
      </c>
      <c r="P152" s="27">
        <f t="shared" si="8"/>
        <v>347808.945</v>
      </c>
    </row>
    <row r="153" spans="1:16" ht="14.25" thickBot="1">
      <c r="A153" s="15" t="s">
        <v>552</v>
      </c>
      <c r="B153" s="1" t="s">
        <v>304</v>
      </c>
      <c r="C153" s="1" t="s">
        <v>305</v>
      </c>
      <c r="D153" s="2">
        <v>82388.3</v>
      </c>
      <c r="E153" s="2">
        <v>19264.19</v>
      </c>
      <c r="F153" s="2">
        <v>1762.5</v>
      </c>
      <c r="G153" s="2">
        <v>315442.31</v>
      </c>
      <c r="H153" s="2">
        <v>3679.51</v>
      </c>
      <c r="I153" s="2">
        <v>274544.39</v>
      </c>
      <c r="J153" s="2">
        <v>2628</v>
      </c>
      <c r="K153" s="3" t="s">
        <v>19</v>
      </c>
      <c r="L153" s="4">
        <v>699709.2</v>
      </c>
      <c r="M153" s="32">
        <v>716.45</v>
      </c>
      <c r="N153" s="26">
        <f t="shared" si="6"/>
        <v>575.37</v>
      </c>
      <c r="O153" s="26">
        <f t="shared" si="7"/>
        <v>412223.83650000003</v>
      </c>
      <c r="P153" s="27">
        <f t="shared" si="8"/>
        <v>287485.3634999999</v>
      </c>
    </row>
    <row r="154" spans="1:16" ht="14.25" thickBot="1">
      <c r="A154" s="16"/>
      <c r="B154" s="1" t="s">
        <v>306</v>
      </c>
      <c r="C154" s="1" t="s">
        <v>307</v>
      </c>
      <c r="D154" s="2">
        <v>2898895.56</v>
      </c>
      <c r="E154" s="2">
        <v>763953.95</v>
      </c>
      <c r="F154" s="2">
        <v>419381.34</v>
      </c>
      <c r="G154" s="2">
        <v>502636.31</v>
      </c>
      <c r="H154" s="2">
        <v>60542.53</v>
      </c>
      <c r="I154" s="2">
        <v>2488985.21</v>
      </c>
      <c r="J154" s="2">
        <v>159277.68</v>
      </c>
      <c r="K154" s="2">
        <v>4028.18</v>
      </c>
      <c r="L154" s="4">
        <v>7297700.76</v>
      </c>
      <c r="M154" s="32">
        <v>10115.11</v>
      </c>
      <c r="N154" s="26">
        <f t="shared" si="6"/>
        <v>575.37</v>
      </c>
      <c r="O154" s="26">
        <f t="shared" si="7"/>
        <v>5819930.8407000005</v>
      </c>
      <c r="P154" s="27">
        <f t="shared" si="8"/>
        <v>1477769.9192999993</v>
      </c>
    </row>
    <row r="155" spans="1:16" ht="14.25" thickBot="1">
      <c r="A155" s="16"/>
      <c r="B155" s="1" t="s">
        <v>308</v>
      </c>
      <c r="C155" s="1" t="s">
        <v>309</v>
      </c>
      <c r="D155" s="2">
        <v>718362.18</v>
      </c>
      <c r="E155" s="2">
        <v>189018.1</v>
      </c>
      <c r="F155" s="2">
        <v>156763.49</v>
      </c>
      <c r="G155" s="2">
        <v>60104.82</v>
      </c>
      <c r="H155" s="2">
        <v>32416.86</v>
      </c>
      <c r="I155" s="2">
        <v>570588.51</v>
      </c>
      <c r="J155" s="2">
        <v>6077.29</v>
      </c>
      <c r="K155" s="3" t="s">
        <v>19</v>
      </c>
      <c r="L155" s="4">
        <v>1733331.25</v>
      </c>
      <c r="M155" s="32">
        <v>2255.63</v>
      </c>
      <c r="N155" s="26">
        <f t="shared" si="6"/>
        <v>575.37</v>
      </c>
      <c r="O155" s="26">
        <f t="shared" si="7"/>
        <v>1297821.8331000002</v>
      </c>
      <c r="P155" s="27">
        <f t="shared" si="8"/>
        <v>435509.41689999984</v>
      </c>
    </row>
    <row r="156" spans="1:16" ht="14.25" thickBot="1">
      <c r="A156" s="16"/>
      <c r="B156" s="1" t="s">
        <v>310</v>
      </c>
      <c r="C156" s="1" t="s">
        <v>311</v>
      </c>
      <c r="D156" s="2">
        <v>221390.41</v>
      </c>
      <c r="E156" s="2">
        <v>78730.61</v>
      </c>
      <c r="F156" s="2">
        <v>71187.53</v>
      </c>
      <c r="G156" s="2">
        <v>42198.76</v>
      </c>
      <c r="H156" s="2">
        <v>36689.98</v>
      </c>
      <c r="I156" s="2">
        <v>263236.89</v>
      </c>
      <c r="J156" s="3" t="s">
        <v>19</v>
      </c>
      <c r="K156" s="2">
        <v>13522.85</v>
      </c>
      <c r="L156" s="4">
        <v>726957.03</v>
      </c>
      <c r="M156" s="32">
        <v>807.67</v>
      </c>
      <c r="N156" s="26">
        <f t="shared" si="6"/>
        <v>575.37</v>
      </c>
      <c r="O156" s="26">
        <f t="shared" si="7"/>
        <v>464709.0879</v>
      </c>
      <c r="P156" s="27">
        <f t="shared" si="8"/>
        <v>262247.94210000004</v>
      </c>
    </row>
    <row r="157" spans="1:16" ht="14.25" thickBot="1">
      <c r="A157" s="16"/>
      <c r="B157" s="1" t="s">
        <v>312</v>
      </c>
      <c r="C157" s="1" t="s">
        <v>313</v>
      </c>
      <c r="D157" s="2">
        <v>306473.09</v>
      </c>
      <c r="E157" s="2">
        <v>89331.48</v>
      </c>
      <c r="F157" s="2">
        <v>9654.4</v>
      </c>
      <c r="G157" s="2">
        <v>50061.3</v>
      </c>
      <c r="H157" s="2">
        <v>5169.91</v>
      </c>
      <c r="I157" s="2">
        <v>274800.47</v>
      </c>
      <c r="J157" s="3" t="s">
        <v>19</v>
      </c>
      <c r="K157" s="2">
        <v>4366.03</v>
      </c>
      <c r="L157" s="4">
        <v>739856.68</v>
      </c>
      <c r="M157" s="32">
        <v>763.15</v>
      </c>
      <c r="N157" s="26">
        <f t="shared" si="6"/>
        <v>575.37</v>
      </c>
      <c r="O157" s="26">
        <f t="shared" si="7"/>
        <v>439093.6155</v>
      </c>
      <c r="P157" s="27">
        <f t="shared" si="8"/>
        <v>300763.06450000004</v>
      </c>
    </row>
    <row r="158" spans="1:16" ht="14.25" thickBot="1">
      <c r="A158" s="16"/>
      <c r="B158" s="1" t="s">
        <v>314</v>
      </c>
      <c r="C158" s="1" t="s">
        <v>315</v>
      </c>
      <c r="D158" s="2">
        <v>227573.01</v>
      </c>
      <c r="E158" s="2">
        <v>53658.36</v>
      </c>
      <c r="F158" s="2">
        <v>55073.67</v>
      </c>
      <c r="G158" s="2">
        <v>10750</v>
      </c>
      <c r="H158" s="2">
        <v>3307.38</v>
      </c>
      <c r="I158" s="2">
        <v>323326.12</v>
      </c>
      <c r="J158" s="2">
        <v>1327.93</v>
      </c>
      <c r="K158" s="3" t="s">
        <v>19</v>
      </c>
      <c r="L158" s="4">
        <v>675016.47</v>
      </c>
      <c r="M158" s="32">
        <v>1068.52</v>
      </c>
      <c r="N158" s="26">
        <f t="shared" si="6"/>
        <v>575.37</v>
      </c>
      <c r="O158" s="26">
        <f t="shared" si="7"/>
        <v>614794.3524</v>
      </c>
      <c r="P158" s="27">
        <f t="shared" si="8"/>
        <v>60222.1176</v>
      </c>
    </row>
    <row r="159" spans="1:16" ht="14.25" thickBot="1">
      <c r="A159" s="16"/>
      <c r="B159" s="1" t="s">
        <v>316</v>
      </c>
      <c r="C159" s="1" t="s">
        <v>317</v>
      </c>
      <c r="D159" s="2">
        <v>311855.71</v>
      </c>
      <c r="E159" s="2">
        <v>75748.62</v>
      </c>
      <c r="F159" s="2">
        <v>93286.92</v>
      </c>
      <c r="G159" s="2">
        <v>12465.22</v>
      </c>
      <c r="H159" s="2">
        <v>25795.97</v>
      </c>
      <c r="I159" s="2">
        <v>256885.14</v>
      </c>
      <c r="J159" s="2">
        <v>19883.46</v>
      </c>
      <c r="K159" s="2">
        <v>240</v>
      </c>
      <c r="L159" s="4">
        <v>796161.04</v>
      </c>
      <c r="M159" s="32">
        <v>1008.86</v>
      </c>
      <c r="N159" s="26">
        <f t="shared" si="6"/>
        <v>575.37</v>
      </c>
      <c r="O159" s="26">
        <f t="shared" si="7"/>
        <v>580467.7782000001</v>
      </c>
      <c r="P159" s="27">
        <f t="shared" si="8"/>
        <v>215693.26179999998</v>
      </c>
    </row>
    <row r="160" spans="1:16" ht="14.25" thickBot="1">
      <c r="A160" s="16"/>
      <c r="B160" s="1" t="s">
        <v>318</v>
      </c>
      <c r="C160" s="1" t="s">
        <v>319</v>
      </c>
      <c r="D160" s="2">
        <v>1473267.28</v>
      </c>
      <c r="E160" s="2">
        <v>358052.54</v>
      </c>
      <c r="F160" s="2">
        <v>324053.75</v>
      </c>
      <c r="G160" s="2">
        <v>494666.24</v>
      </c>
      <c r="H160" s="2">
        <v>78215.89</v>
      </c>
      <c r="I160" s="2">
        <v>1274383.49</v>
      </c>
      <c r="J160" s="2">
        <v>18000</v>
      </c>
      <c r="K160" s="2">
        <v>794</v>
      </c>
      <c r="L160" s="4">
        <v>4021433.19</v>
      </c>
      <c r="M160" s="32">
        <v>4314.25</v>
      </c>
      <c r="N160" s="26">
        <f t="shared" si="6"/>
        <v>575.37</v>
      </c>
      <c r="O160" s="26">
        <f t="shared" si="7"/>
        <v>2482290.0225</v>
      </c>
      <c r="P160" s="27">
        <f t="shared" si="8"/>
        <v>1539143.1675</v>
      </c>
    </row>
    <row r="161" spans="1:16" ht="14.25" thickBot="1">
      <c r="A161" s="16"/>
      <c r="B161" s="1" t="s">
        <v>320</v>
      </c>
      <c r="C161" s="1" t="s">
        <v>321</v>
      </c>
      <c r="D161" s="2">
        <v>175637.81</v>
      </c>
      <c r="E161" s="2">
        <v>46402.11</v>
      </c>
      <c r="F161" s="2">
        <v>246.32</v>
      </c>
      <c r="G161" s="2">
        <v>51468.48</v>
      </c>
      <c r="H161" s="2">
        <v>18986.5</v>
      </c>
      <c r="I161" s="2">
        <v>178938.89</v>
      </c>
      <c r="J161" s="2">
        <v>15974.43</v>
      </c>
      <c r="K161" s="2">
        <v>604.57</v>
      </c>
      <c r="L161" s="4">
        <v>488259.11</v>
      </c>
      <c r="M161" s="32">
        <v>435.35</v>
      </c>
      <c r="N161" s="26">
        <f t="shared" si="6"/>
        <v>575.37</v>
      </c>
      <c r="O161" s="26">
        <f t="shared" si="7"/>
        <v>250487.32950000002</v>
      </c>
      <c r="P161" s="27">
        <f t="shared" si="8"/>
        <v>237771.78049999996</v>
      </c>
    </row>
    <row r="162" spans="1:16" ht="14.25" thickBot="1">
      <c r="A162" s="16"/>
      <c r="B162" s="1" t="s">
        <v>322</v>
      </c>
      <c r="C162" s="1" t="s">
        <v>323</v>
      </c>
      <c r="D162" s="2">
        <v>776623.25</v>
      </c>
      <c r="E162" s="2">
        <v>227808.51</v>
      </c>
      <c r="F162" s="2">
        <v>32821.48</v>
      </c>
      <c r="G162" s="2">
        <v>966143.76</v>
      </c>
      <c r="H162" s="2">
        <v>25789.23</v>
      </c>
      <c r="I162" s="2">
        <v>904970.08</v>
      </c>
      <c r="J162" s="2">
        <v>49980.11</v>
      </c>
      <c r="K162" s="2">
        <v>12934.24</v>
      </c>
      <c r="L162" s="4">
        <v>2997070.66</v>
      </c>
      <c r="M162" s="32">
        <v>2582.08</v>
      </c>
      <c r="N162" s="26">
        <f t="shared" si="6"/>
        <v>575.37</v>
      </c>
      <c r="O162" s="26">
        <f t="shared" si="7"/>
        <v>1485651.3695999999</v>
      </c>
      <c r="P162" s="27">
        <f t="shared" si="8"/>
        <v>1511419.2904000003</v>
      </c>
    </row>
    <row r="163" spans="1:16" ht="14.25" thickBot="1">
      <c r="A163" s="16"/>
      <c r="B163" s="1" t="s">
        <v>324</v>
      </c>
      <c r="C163" s="1" t="s">
        <v>325</v>
      </c>
      <c r="D163" s="2">
        <v>393684.2</v>
      </c>
      <c r="E163" s="2">
        <v>95351.22</v>
      </c>
      <c r="F163" s="2">
        <v>90203.05</v>
      </c>
      <c r="G163" s="2">
        <v>86917.94</v>
      </c>
      <c r="H163" s="3" t="s">
        <v>19</v>
      </c>
      <c r="I163" s="2">
        <v>459096.14</v>
      </c>
      <c r="J163" s="2">
        <v>15786.23</v>
      </c>
      <c r="K163" s="2">
        <v>24996.75</v>
      </c>
      <c r="L163" s="4">
        <v>1166035.53</v>
      </c>
      <c r="M163" s="32">
        <v>1277.13</v>
      </c>
      <c r="N163" s="26">
        <f t="shared" si="6"/>
        <v>575.37</v>
      </c>
      <c r="O163" s="26">
        <f t="shared" si="7"/>
        <v>734822.2881000001</v>
      </c>
      <c r="P163" s="27">
        <f t="shared" si="8"/>
        <v>431213.2418999999</v>
      </c>
    </row>
    <row r="164" spans="1:16" ht="14.25" thickBot="1">
      <c r="A164" s="16"/>
      <c r="B164" s="1" t="s">
        <v>326</v>
      </c>
      <c r="C164" s="1" t="s">
        <v>327</v>
      </c>
      <c r="D164" s="2">
        <v>390683.54</v>
      </c>
      <c r="E164" s="2">
        <v>134521.15</v>
      </c>
      <c r="F164" s="2">
        <v>10874.51</v>
      </c>
      <c r="G164" s="2">
        <v>120481.41</v>
      </c>
      <c r="H164" s="2">
        <v>7697.42</v>
      </c>
      <c r="I164" s="2">
        <v>455766.25</v>
      </c>
      <c r="J164" s="2">
        <v>24969.62</v>
      </c>
      <c r="K164" s="2">
        <v>150</v>
      </c>
      <c r="L164" s="4">
        <v>1145143.9</v>
      </c>
      <c r="M164" s="32">
        <v>1354.9</v>
      </c>
      <c r="N164" s="26">
        <f t="shared" si="6"/>
        <v>575.37</v>
      </c>
      <c r="O164" s="26">
        <f t="shared" si="7"/>
        <v>779568.8130000001</v>
      </c>
      <c r="P164" s="27">
        <f t="shared" si="8"/>
        <v>365575.0869999998</v>
      </c>
    </row>
    <row r="165" spans="1:16" ht="14.25" thickBot="1">
      <c r="A165" s="16"/>
      <c r="B165" s="1" t="s">
        <v>328</v>
      </c>
      <c r="C165" s="1" t="s">
        <v>329</v>
      </c>
      <c r="D165" s="2">
        <v>320796.72</v>
      </c>
      <c r="E165" s="2">
        <v>92049.89</v>
      </c>
      <c r="F165" s="2">
        <v>1731.5</v>
      </c>
      <c r="G165" s="2">
        <v>144058.9</v>
      </c>
      <c r="H165" s="2">
        <v>4643.14</v>
      </c>
      <c r="I165" s="2">
        <v>108813.55</v>
      </c>
      <c r="J165" s="2">
        <v>54258.99</v>
      </c>
      <c r="K165" s="2">
        <v>580</v>
      </c>
      <c r="L165" s="4">
        <v>726932.69</v>
      </c>
      <c r="M165" s="32">
        <v>1021.77</v>
      </c>
      <c r="N165" s="26">
        <f t="shared" si="6"/>
        <v>575.37</v>
      </c>
      <c r="O165" s="26">
        <f t="shared" si="7"/>
        <v>587895.8049</v>
      </c>
      <c r="P165" s="27">
        <f t="shared" si="8"/>
        <v>139036.88509999996</v>
      </c>
    </row>
    <row r="166" spans="1:16" ht="14.25" thickBot="1">
      <c r="A166" s="16"/>
      <c r="B166" s="1" t="s">
        <v>330</v>
      </c>
      <c r="C166" s="1" t="s">
        <v>331</v>
      </c>
      <c r="D166" s="2">
        <v>79349.6</v>
      </c>
      <c r="E166" s="2">
        <v>19505.58</v>
      </c>
      <c r="F166" s="2">
        <v>7671.25</v>
      </c>
      <c r="G166" s="2">
        <v>870115.03</v>
      </c>
      <c r="H166" s="2">
        <v>29893.32</v>
      </c>
      <c r="I166" s="2">
        <v>743106.47</v>
      </c>
      <c r="J166" s="2">
        <v>50560.77</v>
      </c>
      <c r="K166" s="2">
        <v>0</v>
      </c>
      <c r="L166" s="4">
        <v>1800202.02</v>
      </c>
      <c r="M166" s="32">
        <v>1302.56</v>
      </c>
      <c r="N166" s="26">
        <f t="shared" si="6"/>
        <v>575.37</v>
      </c>
      <c r="O166" s="26">
        <f t="shared" si="7"/>
        <v>749453.9471999999</v>
      </c>
      <c r="P166" s="27">
        <f t="shared" si="8"/>
        <v>1050748.0728000002</v>
      </c>
    </row>
    <row r="167" spans="1:16" ht="14.25" thickBot="1">
      <c r="A167" s="16"/>
      <c r="B167" s="1" t="s">
        <v>332</v>
      </c>
      <c r="C167" s="1" t="s">
        <v>333</v>
      </c>
      <c r="D167" s="2">
        <v>143146.63</v>
      </c>
      <c r="E167" s="2">
        <v>27639.94</v>
      </c>
      <c r="F167" s="2">
        <v>13233.46</v>
      </c>
      <c r="G167" s="2">
        <v>130901.63</v>
      </c>
      <c r="H167" s="2">
        <v>27105.77</v>
      </c>
      <c r="I167" s="2">
        <v>217264.99</v>
      </c>
      <c r="J167" s="3" t="s">
        <v>19</v>
      </c>
      <c r="K167" s="2">
        <v>1655.9</v>
      </c>
      <c r="L167" s="4">
        <v>560948.32</v>
      </c>
      <c r="M167" s="32">
        <v>581.31</v>
      </c>
      <c r="N167" s="26">
        <f t="shared" si="6"/>
        <v>575.37</v>
      </c>
      <c r="O167" s="26">
        <f t="shared" si="7"/>
        <v>334468.33469999995</v>
      </c>
      <c r="P167" s="27">
        <f t="shared" si="8"/>
        <v>226479.9853</v>
      </c>
    </row>
    <row r="168" spans="1:16" ht="14.25" thickBot="1">
      <c r="A168" s="16"/>
      <c r="B168" s="1" t="s">
        <v>334</v>
      </c>
      <c r="C168" s="1" t="s">
        <v>335</v>
      </c>
      <c r="D168" s="2">
        <v>180189.5</v>
      </c>
      <c r="E168" s="2">
        <v>45480.19</v>
      </c>
      <c r="F168" s="2">
        <v>1682.2</v>
      </c>
      <c r="G168" s="2">
        <v>87954.02</v>
      </c>
      <c r="H168" s="2">
        <v>1721.52</v>
      </c>
      <c r="I168" s="2">
        <v>198726.76</v>
      </c>
      <c r="J168" s="2">
        <v>2945.55</v>
      </c>
      <c r="K168" s="2">
        <v>1897.26</v>
      </c>
      <c r="L168" s="4">
        <v>520597</v>
      </c>
      <c r="M168" s="32">
        <v>546.91</v>
      </c>
      <c r="N168" s="26">
        <f t="shared" si="6"/>
        <v>575.37</v>
      </c>
      <c r="O168" s="26">
        <f t="shared" si="7"/>
        <v>314675.6067</v>
      </c>
      <c r="P168" s="27">
        <f t="shared" si="8"/>
        <v>205921.3933</v>
      </c>
    </row>
    <row r="169" spans="1:16" ht="14.25" thickBot="1">
      <c r="A169" s="16"/>
      <c r="B169" s="1" t="s">
        <v>336</v>
      </c>
      <c r="C169" s="1" t="s">
        <v>337</v>
      </c>
      <c r="D169" s="2">
        <v>158361.75</v>
      </c>
      <c r="E169" s="2">
        <v>44004.32</v>
      </c>
      <c r="F169" s="2">
        <v>49529.96</v>
      </c>
      <c r="G169" s="2">
        <v>35611.73</v>
      </c>
      <c r="H169" s="2">
        <v>16569.37</v>
      </c>
      <c r="I169" s="2">
        <v>162656.27</v>
      </c>
      <c r="J169" s="2">
        <v>2941.91</v>
      </c>
      <c r="K169" s="2">
        <v>1000</v>
      </c>
      <c r="L169" s="4">
        <v>470675.31</v>
      </c>
      <c r="M169" s="32">
        <v>564.02</v>
      </c>
      <c r="N169" s="26">
        <f t="shared" si="6"/>
        <v>575.37</v>
      </c>
      <c r="O169" s="26">
        <f t="shared" si="7"/>
        <v>324520.1874</v>
      </c>
      <c r="P169" s="27">
        <f t="shared" si="8"/>
        <v>146155.1226</v>
      </c>
    </row>
    <row r="170" spans="1:16" ht="14.25" thickBot="1">
      <c r="A170" s="16"/>
      <c r="B170" s="1" t="s">
        <v>338</v>
      </c>
      <c r="C170" s="1" t="s">
        <v>339</v>
      </c>
      <c r="D170" s="2">
        <v>96028.32</v>
      </c>
      <c r="E170" s="2">
        <v>25190.11</v>
      </c>
      <c r="F170" s="2">
        <v>70615.85</v>
      </c>
      <c r="G170" s="2">
        <v>79874.38</v>
      </c>
      <c r="H170" s="2">
        <v>21208.22</v>
      </c>
      <c r="I170" s="2">
        <v>182047.67</v>
      </c>
      <c r="J170" s="2">
        <v>5782.3</v>
      </c>
      <c r="K170" s="2">
        <v>572.44</v>
      </c>
      <c r="L170" s="4">
        <v>481319.29</v>
      </c>
      <c r="M170" s="32">
        <v>511.06</v>
      </c>
      <c r="N170" s="26">
        <f t="shared" si="6"/>
        <v>575.37</v>
      </c>
      <c r="O170" s="26">
        <f t="shared" si="7"/>
        <v>294048.5922</v>
      </c>
      <c r="P170" s="27">
        <f t="shared" si="8"/>
        <v>187270.69779999997</v>
      </c>
    </row>
    <row r="171" spans="1:16" ht="14.25" thickBot="1">
      <c r="A171" s="16"/>
      <c r="B171" s="1" t="s">
        <v>340</v>
      </c>
      <c r="C171" s="1" t="s">
        <v>341</v>
      </c>
      <c r="D171" s="2">
        <v>380</v>
      </c>
      <c r="E171" s="2">
        <v>11698.25</v>
      </c>
      <c r="F171" s="2">
        <v>35123.72</v>
      </c>
      <c r="G171" s="2">
        <v>591794.75</v>
      </c>
      <c r="H171" s="2">
        <v>68579.68</v>
      </c>
      <c r="I171" s="2">
        <v>390368.78</v>
      </c>
      <c r="J171" s="2">
        <v>8789.13</v>
      </c>
      <c r="K171" s="2">
        <v>694.26</v>
      </c>
      <c r="L171" s="4">
        <v>1107428.57</v>
      </c>
      <c r="M171" s="32">
        <v>1065.05</v>
      </c>
      <c r="N171" s="26">
        <f t="shared" si="6"/>
        <v>575.37</v>
      </c>
      <c r="O171" s="26">
        <f t="shared" si="7"/>
        <v>612797.8184999999</v>
      </c>
      <c r="P171" s="27">
        <f t="shared" si="8"/>
        <v>494630.75150000013</v>
      </c>
    </row>
    <row r="172" spans="1:16" ht="14.25" thickBot="1">
      <c r="A172" s="16"/>
      <c r="B172" s="1" t="s">
        <v>342</v>
      </c>
      <c r="C172" s="1" t="s">
        <v>343</v>
      </c>
      <c r="D172" s="2">
        <v>162729.83</v>
      </c>
      <c r="E172" s="2">
        <v>41331.56</v>
      </c>
      <c r="F172" s="3" t="s">
        <v>19</v>
      </c>
      <c r="G172" s="2">
        <v>3736.94</v>
      </c>
      <c r="H172" s="2">
        <v>9954.87</v>
      </c>
      <c r="I172" s="2">
        <v>85263.16</v>
      </c>
      <c r="J172" s="3" t="s">
        <v>19</v>
      </c>
      <c r="K172" s="3" t="s">
        <v>19</v>
      </c>
      <c r="L172" s="4">
        <v>303016.36</v>
      </c>
      <c r="M172" s="32">
        <v>372.78</v>
      </c>
      <c r="N172" s="26">
        <f t="shared" si="6"/>
        <v>575.37</v>
      </c>
      <c r="O172" s="26">
        <f t="shared" si="7"/>
        <v>214486.42859999998</v>
      </c>
      <c r="P172" s="27">
        <f t="shared" si="8"/>
        <v>88529.9314</v>
      </c>
    </row>
    <row r="173" spans="1:16" ht="14.25" thickBot="1">
      <c r="A173" s="16"/>
      <c r="B173" s="1" t="s">
        <v>344</v>
      </c>
      <c r="C173" s="1" t="s">
        <v>345</v>
      </c>
      <c r="D173" s="2">
        <v>240530.28</v>
      </c>
      <c r="E173" s="2">
        <v>63657.89</v>
      </c>
      <c r="F173" s="2">
        <v>3250.6</v>
      </c>
      <c r="G173" s="2">
        <v>61618.39</v>
      </c>
      <c r="H173" s="2">
        <v>24754.46</v>
      </c>
      <c r="I173" s="2">
        <v>437019.46</v>
      </c>
      <c r="J173" s="2">
        <v>3842.71</v>
      </c>
      <c r="K173" s="3" t="s">
        <v>19</v>
      </c>
      <c r="L173" s="4">
        <v>834673.79</v>
      </c>
      <c r="M173" s="32">
        <v>890.44</v>
      </c>
      <c r="N173" s="26">
        <f t="shared" si="6"/>
        <v>575.37</v>
      </c>
      <c r="O173" s="26">
        <f t="shared" si="7"/>
        <v>512332.46280000004</v>
      </c>
      <c r="P173" s="27">
        <f t="shared" si="8"/>
        <v>322341.3272</v>
      </c>
    </row>
    <row r="174" spans="1:16" ht="14.25" thickBot="1">
      <c r="A174" s="16"/>
      <c r="B174" s="1" t="s">
        <v>346</v>
      </c>
      <c r="C174" s="1" t="s">
        <v>347</v>
      </c>
      <c r="D174" s="2">
        <v>109595.17</v>
      </c>
      <c r="E174" s="2">
        <v>28903.82</v>
      </c>
      <c r="F174" s="2">
        <v>6974.67</v>
      </c>
      <c r="G174" s="2">
        <v>60916.05</v>
      </c>
      <c r="H174" s="2">
        <v>54839.75</v>
      </c>
      <c r="I174" s="2">
        <v>189298.23</v>
      </c>
      <c r="J174" s="3" t="s">
        <v>19</v>
      </c>
      <c r="K174" s="2">
        <v>1210.4</v>
      </c>
      <c r="L174" s="4">
        <v>451738.09</v>
      </c>
      <c r="M174" s="32">
        <v>371.95</v>
      </c>
      <c r="N174" s="26">
        <f t="shared" si="6"/>
        <v>575.37</v>
      </c>
      <c r="O174" s="26">
        <f t="shared" si="7"/>
        <v>214008.8715</v>
      </c>
      <c r="P174" s="27">
        <f t="shared" si="8"/>
        <v>237729.21850000002</v>
      </c>
    </row>
    <row r="175" spans="1:16" ht="14.25" thickBot="1">
      <c r="A175" s="16"/>
      <c r="B175" s="1" t="s">
        <v>348</v>
      </c>
      <c r="C175" s="1" t="s">
        <v>349</v>
      </c>
      <c r="D175" s="2">
        <v>185588.66</v>
      </c>
      <c r="E175" s="2">
        <v>47736.26</v>
      </c>
      <c r="F175" s="2">
        <v>500</v>
      </c>
      <c r="G175" s="2">
        <v>81970.15</v>
      </c>
      <c r="H175" s="2">
        <v>13615.35</v>
      </c>
      <c r="I175" s="2">
        <v>193290.08</v>
      </c>
      <c r="J175" s="2">
        <v>30730.91</v>
      </c>
      <c r="K175" s="3" t="s">
        <v>19</v>
      </c>
      <c r="L175" s="4">
        <v>553431.41</v>
      </c>
      <c r="M175" s="32">
        <v>572.1</v>
      </c>
      <c r="N175" s="26">
        <f t="shared" si="6"/>
        <v>575.37</v>
      </c>
      <c r="O175" s="26">
        <f t="shared" si="7"/>
        <v>329169.177</v>
      </c>
      <c r="P175" s="27">
        <f t="shared" si="8"/>
        <v>224262.233</v>
      </c>
    </row>
    <row r="176" spans="1:16" ht="14.25" thickBot="1">
      <c r="A176" s="16"/>
      <c r="B176" s="1" t="s">
        <v>350</v>
      </c>
      <c r="C176" s="1" t="s">
        <v>351</v>
      </c>
      <c r="D176" s="2">
        <v>899637.9</v>
      </c>
      <c r="E176" s="2">
        <v>231276.53</v>
      </c>
      <c r="F176" s="2">
        <v>96523.03</v>
      </c>
      <c r="G176" s="2">
        <v>242448.11</v>
      </c>
      <c r="H176" s="2">
        <v>25041.53</v>
      </c>
      <c r="I176" s="2">
        <v>725416.2</v>
      </c>
      <c r="J176" s="2">
        <v>7274.57</v>
      </c>
      <c r="K176" s="2">
        <v>182.49</v>
      </c>
      <c r="L176" s="4">
        <v>2227800.36</v>
      </c>
      <c r="M176" s="32">
        <v>2419.95</v>
      </c>
      <c r="N176" s="26">
        <f t="shared" si="6"/>
        <v>575.37</v>
      </c>
      <c r="O176" s="26">
        <f t="shared" si="7"/>
        <v>1392366.6315</v>
      </c>
      <c r="P176" s="27">
        <f t="shared" si="8"/>
        <v>835433.7285</v>
      </c>
    </row>
    <row r="177" spans="1:16" ht="14.25" thickBot="1">
      <c r="A177" s="16"/>
      <c r="B177" s="1" t="s">
        <v>352</v>
      </c>
      <c r="C177" s="1" t="s">
        <v>353</v>
      </c>
      <c r="D177" s="2">
        <v>319734.64</v>
      </c>
      <c r="E177" s="2">
        <v>86586.92</v>
      </c>
      <c r="F177" s="2">
        <v>0</v>
      </c>
      <c r="G177" s="2">
        <v>68926.34</v>
      </c>
      <c r="H177" s="2">
        <v>4014.33</v>
      </c>
      <c r="I177" s="2">
        <v>325135.1</v>
      </c>
      <c r="J177" s="2">
        <v>14262.01</v>
      </c>
      <c r="K177" s="2">
        <v>1209</v>
      </c>
      <c r="L177" s="4">
        <v>819868.34</v>
      </c>
      <c r="M177" s="32">
        <v>1025.09</v>
      </c>
      <c r="N177" s="26">
        <f t="shared" si="6"/>
        <v>575.37</v>
      </c>
      <c r="O177" s="26">
        <f t="shared" si="7"/>
        <v>589806.0333</v>
      </c>
      <c r="P177" s="27">
        <f t="shared" si="8"/>
        <v>230062.30669999996</v>
      </c>
    </row>
    <row r="178" spans="1:16" ht="14.25" thickBot="1">
      <c r="A178" s="16"/>
      <c r="B178" s="1" t="s">
        <v>354</v>
      </c>
      <c r="C178" s="1" t="s">
        <v>355</v>
      </c>
      <c r="D178" s="2">
        <v>68700.15</v>
      </c>
      <c r="E178" s="2">
        <v>15005.98</v>
      </c>
      <c r="F178" s="2">
        <v>1312.68</v>
      </c>
      <c r="G178" s="2">
        <v>31180.02</v>
      </c>
      <c r="H178" s="3" t="s">
        <v>19</v>
      </c>
      <c r="I178" s="2">
        <v>74428.62</v>
      </c>
      <c r="J178" s="3" t="s">
        <v>19</v>
      </c>
      <c r="K178" s="2">
        <v>1043.65</v>
      </c>
      <c r="L178" s="4">
        <v>191671.1</v>
      </c>
      <c r="M178" s="32">
        <v>344.32</v>
      </c>
      <c r="N178" s="26">
        <f t="shared" si="6"/>
        <v>575.37</v>
      </c>
      <c r="O178" s="26">
        <f t="shared" si="7"/>
        <v>198111.3984</v>
      </c>
      <c r="P178" s="27">
        <f t="shared" si="8"/>
        <v>-6440.2984</v>
      </c>
    </row>
    <row r="179" spans="1:16" ht="14.25" thickBot="1">
      <c r="A179" s="16"/>
      <c r="B179" s="1" t="s">
        <v>356</v>
      </c>
      <c r="C179" s="1" t="s">
        <v>357</v>
      </c>
      <c r="D179" s="3" t="s">
        <v>19</v>
      </c>
      <c r="E179" s="3" t="s">
        <v>19</v>
      </c>
      <c r="F179" s="3" t="s">
        <v>19</v>
      </c>
      <c r="G179" s="2">
        <v>6458.81</v>
      </c>
      <c r="H179" s="3" t="s">
        <v>19</v>
      </c>
      <c r="I179" s="2">
        <v>1341.2</v>
      </c>
      <c r="J179" s="3" t="s">
        <v>19</v>
      </c>
      <c r="K179" s="3" t="s">
        <v>19</v>
      </c>
      <c r="L179" s="4">
        <v>7800.01</v>
      </c>
      <c r="M179" s="32">
        <v>0</v>
      </c>
      <c r="N179" s="26">
        <f t="shared" si="6"/>
        <v>575.37</v>
      </c>
      <c r="O179" s="26">
        <f t="shared" si="7"/>
        <v>0</v>
      </c>
      <c r="P179" s="27">
        <f t="shared" si="8"/>
        <v>7800.01</v>
      </c>
    </row>
    <row r="180" spans="1:16" ht="14.25" thickBot="1">
      <c r="A180" s="16"/>
      <c r="B180" s="1" t="s">
        <v>358</v>
      </c>
      <c r="C180" s="1" t="s">
        <v>359</v>
      </c>
      <c r="D180" s="2">
        <v>157550.07</v>
      </c>
      <c r="E180" s="2">
        <v>42476.41</v>
      </c>
      <c r="F180" s="2">
        <v>70259.36</v>
      </c>
      <c r="G180" s="2">
        <v>21157.17</v>
      </c>
      <c r="H180" s="2">
        <v>52911.59</v>
      </c>
      <c r="I180" s="2">
        <v>229495.04</v>
      </c>
      <c r="J180" s="2">
        <v>19492</v>
      </c>
      <c r="K180" s="2">
        <v>0.57</v>
      </c>
      <c r="L180" s="4">
        <v>593342.21</v>
      </c>
      <c r="M180" s="32">
        <v>626.26</v>
      </c>
      <c r="N180" s="26">
        <f t="shared" si="6"/>
        <v>575.37</v>
      </c>
      <c r="O180" s="26">
        <f t="shared" si="7"/>
        <v>360331.2162</v>
      </c>
      <c r="P180" s="27">
        <f t="shared" si="8"/>
        <v>233010.99379999994</v>
      </c>
    </row>
    <row r="181" spans="1:16" ht="14.25" thickBot="1">
      <c r="A181" s="16"/>
      <c r="B181" s="1" t="s">
        <v>360</v>
      </c>
      <c r="C181" s="1" t="s">
        <v>361</v>
      </c>
      <c r="D181" s="2">
        <v>225877.87</v>
      </c>
      <c r="E181" s="2">
        <v>59838.92</v>
      </c>
      <c r="F181" s="2">
        <v>21235.34</v>
      </c>
      <c r="G181" s="2">
        <v>44269.91</v>
      </c>
      <c r="H181" s="2">
        <v>13985</v>
      </c>
      <c r="I181" s="2">
        <v>284564.19</v>
      </c>
      <c r="J181" s="2">
        <v>39204.56</v>
      </c>
      <c r="K181" s="2">
        <v>8803.78</v>
      </c>
      <c r="L181" s="4">
        <v>697779.57</v>
      </c>
      <c r="M181" s="32">
        <v>987.24</v>
      </c>
      <c r="N181" s="26">
        <f t="shared" si="6"/>
        <v>575.37</v>
      </c>
      <c r="O181" s="26">
        <f t="shared" si="7"/>
        <v>568028.2788</v>
      </c>
      <c r="P181" s="27">
        <f t="shared" si="8"/>
        <v>129751.29119999998</v>
      </c>
    </row>
    <row r="182" spans="1:16" ht="14.25" thickBot="1">
      <c r="A182" s="16"/>
      <c r="B182" s="1" t="s">
        <v>362</v>
      </c>
      <c r="C182" s="1" t="s">
        <v>363</v>
      </c>
      <c r="D182" s="2">
        <v>169437.5</v>
      </c>
      <c r="E182" s="2">
        <v>37822.01</v>
      </c>
      <c r="F182" s="2">
        <v>500</v>
      </c>
      <c r="G182" s="2">
        <v>143165.85</v>
      </c>
      <c r="H182" s="2">
        <v>7239.36</v>
      </c>
      <c r="I182" s="2">
        <v>146781.01</v>
      </c>
      <c r="J182" s="2">
        <v>1900.01</v>
      </c>
      <c r="K182" s="3" t="s">
        <v>19</v>
      </c>
      <c r="L182" s="4">
        <v>506845.74</v>
      </c>
      <c r="M182" s="32">
        <v>831.33</v>
      </c>
      <c r="N182" s="26">
        <f t="shared" si="6"/>
        <v>575.37</v>
      </c>
      <c r="O182" s="26">
        <f t="shared" si="7"/>
        <v>478322.3421</v>
      </c>
      <c r="P182" s="27">
        <f t="shared" si="8"/>
        <v>28523.39789999998</v>
      </c>
    </row>
    <row r="183" spans="1:16" ht="14.25" thickBot="1">
      <c r="A183" s="16"/>
      <c r="B183" s="1" t="s">
        <v>364</v>
      </c>
      <c r="C183" s="1" t="s">
        <v>365</v>
      </c>
      <c r="D183" s="2">
        <v>434579.53</v>
      </c>
      <c r="E183" s="2">
        <v>139233.87</v>
      </c>
      <c r="F183" s="2">
        <v>142748.54</v>
      </c>
      <c r="G183" s="2">
        <v>68962.39</v>
      </c>
      <c r="H183" s="2">
        <v>87718.45</v>
      </c>
      <c r="I183" s="2">
        <v>600346.4</v>
      </c>
      <c r="J183" s="2">
        <v>68000.14</v>
      </c>
      <c r="K183" s="2">
        <v>822.38</v>
      </c>
      <c r="L183" s="4">
        <v>1542411.7</v>
      </c>
      <c r="M183" s="32">
        <v>1655.04</v>
      </c>
      <c r="N183" s="26">
        <f t="shared" si="6"/>
        <v>575.37</v>
      </c>
      <c r="O183" s="26">
        <f t="shared" si="7"/>
        <v>952260.3648</v>
      </c>
      <c r="P183" s="27">
        <f t="shared" si="8"/>
        <v>590151.3352</v>
      </c>
    </row>
    <row r="184" spans="1:16" ht="14.25" thickBot="1">
      <c r="A184" s="16"/>
      <c r="B184" s="1" t="s">
        <v>366</v>
      </c>
      <c r="C184" s="1" t="s">
        <v>367</v>
      </c>
      <c r="D184" s="2">
        <v>160766.36</v>
      </c>
      <c r="E184" s="2">
        <v>36367.19</v>
      </c>
      <c r="F184" s="3" t="s">
        <v>19</v>
      </c>
      <c r="G184" s="2">
        <v>33805.83</v>
      </c>
      <c r="H184" s="2">
        <v>34669.87</v>
      </c>
      <c r="I184" s="2">
        <v>176607.4</v>
      </c>
      <c r="J184" s="2">
        <v>0</v>
      </c>
      <c r="K184" s="2">
        <v>2858.89</v>
      </c>
      <c r="L184" s="4">
        <v>445075.54</v>
      </c>
      <c r="M184" s="32">
        <v>447.89</v>
      </c>
      <c r="N184" s="26">
        <f t="shared" si="6"/>
        <v>575.37</v>
      </c>
      <c r="O184" s="26">
        <f t="shared" si="7"/>
        <v>257702.4693</v>
      </c>
      <c r="P184" s="27">
        <f t="shared" si="8"/>
        <v>187373.07069999998</v>
      </c>
    </row>
    <row r="185" spans="1:16" ht="14.25" thickBot="1">
      <c r="A185" s="16"/>
      <c r="B185" s="1" t="s">
        <v>368</v>
      </c>
      <c r="C185" s="1" t="s">
        <v>369</v>
      </c>
      <c r="D185" s="2">
        <v>232936.42</v>
      </c>
      <c r="E185" s="2">
        <v>114716.32</v>
      </c>
      <c r="F185" s="3" t="s">
        <v>19</v>
      </c>
      <c r="G185" s="2">
        <v>313695.53</v>
      </c>
      <c r="H185" s="2">
        <v>88135.27</v>
      </c>
      <c r="I185" s="2">
        <v>199947.96</v>
      </c>
      <c r="J185" s="3" t="s">
        <v>19</v>
      </c>
      <c r="K185" s="3" t="s">
        <v>19</v>
      </c>
      <c r="L185" s="4">
        <v>949431.5</v>
      </c>
      <c r="M185" s="32">
        <v>0</v>
      </c>
      <c r="N185" s="26">
        <f t="shared" si="6"/>
        <v>575.37</v>
      </c>
      <c r="O185" s="26">
        <f t="shared" si="7"/>
        <v>0</v>
      </c>
      <c r="P185" s="27">
        <f t="shared" si="8"/>
        <v>949431.5</v>
      </c>
    </row>
    <row r="186" spans="1:16" ht="14.25" thickBot="1">
      <c r="A186" s="16"/>
      <c r="B186" s="1" t="s">
        <v>370</v>
      </c>
      <c r="C186" s="1" t="s">
        <v>371</v>
      </c>
      <c r="D186" s="2">
        <v>259699.73</v>
      </c>
      <c r="E186" s="2">
        <v>94417.74</v>
      </c>
      <c r="F186" s="2">
        <v>34186.41</v>
      </c>
      <c r="G186" s="2">
        <v>27671.2</v>
      </c>
      <c r="H186" s="2">
        <v>163.56</v>
      </c>
      <c r="I186" s="2">
        <v>387558.35</v>
      </c>
      <c r="J186" s="3" t="s">
        <v>19</v>
      </c>
      <c r="K186" s="2">
        <v>477</v>
      </c>
      <c r="L186" s="4">
        <v>804173.99</v>
      </c>
      <c r="M186" s="32">
        <v>968.35</v>
      </c>
      <c r="N186" s="26">
        <f t="shared" si="6"/>
        <v>575.37</v>
      </c>
      <c r="O186" s="26">
        <f t="shared" si="7"/>
        <v>557159.5395000001</v>
      </c>
      <c r="P186" s="27">
        <f t="shared" si="8"/>
        <v>247014.45049999992</v>
      </c>
    </row>
    <row r="187" spans="1:16" ht="14.25" thickBot="1">
      <c r="A187" s="16"/>
      <c r="B187" s="1" t="s">
        <v>372</v>
      </c>
      <c r="C187" s="1" t="s">
        <v>373</v>
      </c>
      <c r="D187" s="2">
        <v>82902.58</v>
      </c>
      <c r="E187" s="2">
        <v>18737.72</v>
      </c>
      <c r="F187" s="2">
        <v>22052.26</v>
      </c>
      <c r="G187" s="2">
        <v>20531.07</v>
      </c>
      <c r="H187" s="2">
        <v>8363.45</v>
      </c>
      <c r="I187" s="2">
        <v>171426.89</v>
      </c>
      <c r="J187" s="3" t="s">
        <v>19</v>
      </c>
      <c r="K187" s="2">
        <v>753.44</v>
      </c>
      <c r="L187" s="4">
        <v>324767.41</v>
      </c>
      <c r="M187" s="32">
        <v>360.28</v>
      </c>
      <c r="N187" s="26">
        <f t="shared" si="6"/>
        <v>575.37</v>
      </c>
      <c r="O187" s="26">
        <f t="shared" si="7"/>
        <v>207294.30359999998</v>
      </c>
      <c r="P187" s="27">
        <f t="shared" si="8"/>
        <v>117473.10639999999</v>
      </c>
    </row>
    <row r="188" spans="1:16" ht="14.25" thickBot="1">
      <c r="A188" s="15" t="s">
        <v>552</v>
      </c>
      <c r="B188" s="1" t="s">
        <v>374</v>
      </c>
      <c r="C188" s="1" t="s">
        <v>375</v>
      </c>
      <c r="D188" s="2">
        <v>175732.3</v>
      </c>
      <c r="E188" s="2">
        <v>54421.78</v>
      </c>
      <c r="F188" s="2">
        <v>11749.41</v>
      </c>
      <c r="G188" s="2">
        <v>21160.48</v>
      </c>
      <c r="H188" s="2">
        <v>15036.53</v>
      </c>
      <c r="I188" s="2">
        <v>222956.04</v>
      </c>
      <c r="J188" s="2">
        <v>0</v>
      </c>
      <c r="K188" s="2">
        <v>62240.56</v>
      </c>
      <c r="L188" s="4">
        <v>563297.1</v>
      </c>
      <c r="M188" s="32">
        <v>693.92</v>
      </c>
      <c r="N188" s="26">
        <f t="shared" si="6"/>
        <v>575.37</v>
      </c>
      <c r="O188" s="26">
        <f t="shared" si="7"/>
        <v>399260.75039999996</v>
      </c>
      <c r="P188" s="27">
        <f t="shared" si="8"/>
        <v>164036.34960000002</v>
      </c>
    </row>
    <row r="189" spans="1:16" ht="14.25" thickBot="1">
      <c r="A189" s="16"/>
      <c r="B189" s="1" t="s">
        <v>376</v>
      </c>
      <c r="C189" s="1" t="s">
        <v>377</v>
      </c>
      <c r="D189" s="2">
        <v>449672.69</v>
      </c>
      <c r="E189" s="2">
        <v>127236.03</v>
      </c>
      <c r="F189" s="2">
        <v>8552.47</v>
      </c>
      <c r="G189" s="2">
        <v>121305.64</v>
      </c>
      <c r="H189" s="2">
        <v>49199.1</v>
      </c>
      <c r="I189" s="2">
        <v>411917.52</v>
      </c>
      <c r="J189" s="2">
        <v>0</v>
      </c>
      <c r="K189" s="2">
        <v>796</v>
      </c>
      <c r="L189" s="4">
        <v>1168679.45</v>
      </c>
      <c r="M189" s="32">
        <v>1362.62</v>
      </c>
      <c r="N189" s="26">
        <f t="shared" si="6"/>
        <v>575.37</v>
      </c>
      <c r="O189" s="26">
        <f t="shared" si="7"/>
        <v>784010.6693999999</v>
      </c>
      <c r="P189" s="27">
        <f t="shared" si="8"/>
        <v>384668.78060000006</v>
      </c>
    </row>
    <row r="190" spans="1:16" ht="14.25" thickBot="1">
      <c r="A190" s="16"/>
      <c r="B190" s="1" t="s">
        <v>378</v>
      </c>
      <c r="C190" s="1" t="s">
        <v>379</v>
      </c>
      <c r="D190" s="2">
        <v>5128.24</v>
      </c>
      <c r="E190" s="2">
        <v>1226.94</v>
      </c>
      <c r="F190" s="2">
        <v>171635.06</v>
      </c>
      <c r="G190" s="2">
        <v>209438.81</v>
      </c>
      <c r="H190" s="2">
        <v>3959.36</v>
      </c>
      <c r="I190" s="2">
        <v>190167</v>
      </c>
      <c r="J190" s="2">
        <v>0</v>
      </c>
      <c r="K190" s="2">
        <v>1233.71</v>
      </c>
      <c r="L190" s="4">
        <v>582789.12</v>
      </c>
      <c r="M190" s="32">
        <v>568.82</v>
      </c>
      <c r="N190" s="26">
        <f t="shared" si="6"/>
        <v>575.37</v>
      </c>
      <c r="O190" s="26">
        <f t="shared" si="7"/>
        <v>327281.9634</v>
      </c>
      <c r="P190" s="27">
        <f t="shared" si="8"/>
        <v>255507.1566</v>
      </c>
    </row>
    <row r="191" spans="1:16" ht="14.25" thickBot="1">
      <c r="A191" s="16"/>
      <c r="B191" s="1" t="s">
        <v>380</v>
      </c>
      <c r="C191" s="1" t="s">
        <v>381</v>
      </c>
      <c r="D191" s="2">
        <v>410247.3</v>
      </c>
      <c r="E191" s="2">
        <v>119177.74</v>
      </c>
      <c r="F191" s="2">
        <v>21738.42</v>
      </c>
      <c r="G191" s="2">
        <v>150444.45</v>
      </c>
      <c r="H191" s="2">
        <v>22867.89</v>
      </c>
      <c r="I191" s="2">
        <v>471817.49</v>
      </c>
      <c r="J191" s="2">
        <v>43871.2</v>
      </c>
      <c r="K191" s="2">
        <v>19675</v>
      </c>
      <c r="L191" s="4">
        <v>1259839.49</v>
      </c>
      <c r="M191" s="32">
        <v>1560.55</v>
      </c>
      <c r="N191" s="26">
        <f t="shared" si="6"/>
        <v>575.37</v>
      </c>
      <c r="O191" s="26">
        <f t="shared" si="7"/>
        <v>897893.6535</v>
      </c>
      <c r="P191" s="27">
        <f t="shared" si="8"/>
        <v>361945.8365</v>
      </c>
    </row>
    <row r="192" spans="1:16" ht="14.25" thickBot="1">
      <c r="A192" s="16"/>
      <c r="B192" s="1" t="s">
        <v>382</v>
      </c>
      <c r="C192" s="1" t="s">
        <v>383</v>
      </c>
      <c r="D192" s="2">
        <v>206242.53</v>
      </c>
      <c r="E192" s="2">
        <v>67629.21</v>
      </c>
      <c r="F192" s="2">
        <v>5036.75</v>
      </c>
      <c r="G192" s="2">
        <v>100370.08</v>
      </c>
      <c r="H192" s="2">
        <v>11860.93</v>
      </c>
      <c r="I192" s="2">
        <v>221212.32</v>
      </c>
      <c r="J192" s="2">
        <v>31690.25</v>
      </c>
      <c r="K192" s="3" t="s">
        <v>19</v>
      </c>
      <c r="L192" s="4">
        <v>644042.07</v>
      </c>
      <c r="M192" s="32">
        <v>708.4</v>
      </c>
      <c r="N192" s="26">
        <f t="shared" si="6"/>
        <v>575.37</v>
      </c>
      <c r="O192" s="26">
        <f t="shared" si="7"/>
        <v>407592.108</v>
      </c>
      <c r="P192" s="27">
        <f t="shared" si="8"/>
        <v>236449.96199999994</v>
      </c>
    </row>
    <row r="193" spans="1:16" ht="14.25" thickBot="1">
      <c r="A193" s="16"/>
      <c r="B193" s="1" t="s">
        <v>384</v>
      </c>
      <c r="C193" s="1" t="s">
        <v>385</v>
      </c>
      <c r="D193" s="2">
        <v>473161.33</v>
      </c>
      <c r="E193" s="2">
        <v>135078.95</v>
      </c>
      <c r="F193" s="2">
        <v>96019.69</v>
      </c>
      <c r="G193" s="2">
        <v>81839.46</v>
      </c>
      <c r="H193" s="2">
        <v>50977.11</v>
      </c>
      <c r="I193" s="2">
        <v>555174.94</v>
      </c>
      <c r="J193" s="3" t="s">
        <v>19</v>
      </c>
      <c r="K193" s="2">
        <v>-54161.67</v>
      </c>
      <c r="L193" s="4">
        <v>1338089.81</v>
      </c>
      <c r="M193" s="32">
        <v>1842.08</v>
      </c>
      <c r="N193" s="26">
        <f t="shared" si="6"/>
        <v>575.37</v>
      </c>
      <c r="O193" s="26">
        <f t="shared" si="7"/>
        <v>1059877.5696</v>
      </c>
      <c r="P193" s="27">
        <f t="shared" si="8"/>
        <v>278212.2404</v>
      </c>
    </row>
    <row r="194" spans="1:16" ht="14.25" thickBot="1">
      <c r="A194" s="16"/>
      <c r="B194" s="1" t="s">
        <v>386</v>
      </c>
      <c r="C194" s="1" t="s">
        <v>387</v>
      </c>
      <c r="D194" s="2">
        <v>146353.03</v>
      </c>
      <c r="E194" s="2">
        <v>45195.55</v>
      </c>
      <c r="F194" s="2">
        <v>2183.36</v>
      </c>
      <c r="G194" s="2">
        <v>87350.18</v>
      </c>
      <c r="H194" s="2">
        <v>15085.46</v>
      </c>
      <c r="I194" s="2">
        <v>261192.06</v>
      </c>
      <c r="J194" s="2">
        <v>10009.28</v>
      </c>
      <c r="K194" s="2">
        <v>0</v>
      </c>
      <c r="L194" s="4">
        <v>567368.92</v>
      </c>
      <c r="M194" s="32">
        <v>686.39</v>
      </c>
      <c r="N194" s="26">
        <f t="shared" si="6"/>
        <v>575.37</v>
      </c>
      <c r="O194" s="26">
        <f t="shared" si="7"/>
        <v>394928.2143</v>
      </c>
      <c r="P194" s="27">
        <f t="shared" si="8"/>
        <v>172440.70570000005</v>
      </c>
    </row>
    <row r="195" spans="1:16" ht="14.25" thickBot="1">
      <c r="A195" s="16"/>
      <c r="B195" s="1" t="s">
        <v>388</v>
      </c>
      <c r="C195" s="1" t="s">
        <v>389</v>
      </c>
      <c r="D195" s="2">
        <v>179614.32</v>
      </c>
      <c r="E195" s="2">
        <v>48652.38</v>
      </c>
      <c r="F195" s="2">
        <v>1262.5</v>
      </c>
      <c r="G195" s="2">
        <v>129390.79</v>
      </c>
      <c r="H195" s="2">
        <v>63544.68</v>
      </c>
      <c r="I195" s="2">
        <v>427809.34</v>
      </c>
      <c r="J195" s="2">
        <v>58273.71</v>
      </c>
      <c r="K195" s="2">
        <v>1370.49</v>
      </c>
      <c r="L195" s="4">
        <v>909918.21</v>
      </c>
      <c r="M195" s="32">
        <v>1102.04</v>
      </c>
      <c r="N195" s="26">
        <f t="shared" si="6"/>
        <v>575.37</v>
      </c>
      <c r="O195" s="26">
        <f t="shared" si="7"/>
        <v>634080.7548</v>
      </c>
      <c r="P195" s="27">
        <f t="shared" si="8"/>
        <v>275837.45519999997</v>
      </c>
    </row>
    <row r="196" spans="1:16" ht="14.25" thickBot="1">
      <c r="A196" s="16"/>
      <c r="B196" s="1" t="s">
        <v>390</v>
      </c>
      <c r="C196" s="1" t="s">
        <v>391</v>
      </c>
      <c r="D196" s="2">
        <v>317903.35</v>
      </c>
      <c r="E196" s="2">
        <v>88833.47</v>
      </c>
      <c r="F196" s="2">
        <v>4533.56</v>
      </c>
      <c r="G196" s="2">
        <v>81647.01</v>
      </c>
      <c r="H196" s="2">
        <v>50710.24</v>
      </c>
      <c r="I196" s="2">
        <v>429882.8</v>
      </c>
      <c r="J196" s="2">
        <v>0</v>
      </c>
      <c r="K196" s="2">
        <v>375</v>
      </c>
      <c r="L196" s="4">
        <v>973885.43</v>
      </c>
      <c r="M196" s="32">
        <v>993</v>
      </c>
      <c r="N196" s="26">
        <f t="shared" si="6"/>
        <v>575.37</v>
      </c>
      <c r="O196" s="26">
        <f t="shared" si="7"/>
        <v>571342.41</v>
      </c>
      <c r="P196" s="27">
        <f t="shared" si="8"/>
        <v>402543.02</v>
      </c>
    </row>
    <row r="197" spans="1:16" ht="14.25" thickBot="1">
      <c r="A197" s="16"/>
      <c r="B197" s="1" t="s">
        <v>392</v>
      </c>
      <c r="C197" s="1" t="s">
        <v>393</v>
      </c>
      <c r="D197" s="2">
        <v>301044.81</v>
      </c>
      <c r="E197" s="2">
        <v>90685.27</v>
      </c>
      <c r="F197" s="2">
        <v>106143.08</v>
      </c>
      <c r="G197" s="2">
        <v>229781.33</v>
      </c>
      <c r="H197" s="2">
        <v>48658.09</v>
      </c>
      <c r="I197" s="2">
        <v>364707.65</v>
      </c>
      <c r="J197" s="3" t="s">
        <v>19</v>
      </c>
      <c r="K197" s="2">
        <v>2015.41</v>
      </c>
      <c r="L197" s="4">
        <v>1143035.64</v>
      </c>
      <c r="M197" s="32">
        <v>1396.84</v>
      </c>
      <c r="N197" s="26">
        <f t="shared" si="6"/>
        <v>575.37</v>
      </c>
      <c r="O197" s="26">
        <f t="shared" si="7"/>
        <v>803699.8308</v>
      </c>
      <c r="P197" s="27">
        <f t="shared" si="8"/>
        <v>339335.8091999999</v>
      </c>
    </row>
    <row r="198" spans="1:16" ht="14.25" thickBot="1">
      <c r="A198" s="16"/>
      <c r="B198" s="1" t="s">
        <v>394</v>
      </c>
      <c r="C198" s="1" t="s">
        <v>395</v>
      </c>
      <c r="D198" s="2">
        <v>151200.89</v>
      </c>
      <c r="E198" s="2">
        <v>45413.43</v>
      </c>
      <c r="F198" s="2">
        <v>4176.95</v>
      </c>
      <c r="G198" s="2">
        <v>84555.17</v>
      </c>
      <c r="H198" s="2">
        <v>5744.44</v>
      </c>
      <c r="I198" s="2">
        <v>213865.29</v>
      </c>
      <c r="J198" s="2">
        <v>0</v>
      </c>
      <c r="K198" s="2">
        <v>775</v>
      </c>
      <c r="L198" s="4">
        <v>505731.17</v>
      </c>
      <c r="M198" s="32">
        <v>608.67</v>
      </c>
      <c r="N198" s="26">
        <f t="shared" si="6"/>
        <v>575.37</v>
      </c>
      <c r="O198" s="26">
        <f t="shared" si="7"/>
        <v>350210.4579</v>
      </c>
      <c r="P198" s="27">
        <f t="shared" si="8"/>
        <v>155520.7121</v>
      </c>
    </row>
    <row r="199" spans="1:16" ht="14.25" thickBot="1">
      <c r="A199" s="16"/>
      <c r="B199" s="1" t="s">
        <v>396</v>
      </c>
      <c r="C199" s="1" t="s">
        <v>397</v>
      </c>
      <c r="D199" s="2">
        <v>364127.15</v>
      </c>
      <c r="E199" s="2">
        <v>101852.54</v>
      </c>
      <c r="F199" s="2">
        <v>59194.56</v>
      </c>
      <c r="G199" s="2">
        <v>72819.72</v>
      </c>
      <c r="H199" s="2">
        <v>37530.64</v>
      </c>
      <c r="I199" s="2">
        <v>400426.67</v>
      </c>
      <c r="J199" s="2">
        <v>9816.18</v>
      </c>
      <c r="K199" s="2">
        <v>2855.95</v>
      </c>
      <c r="L199" s="4">
        <v>1048623.41</v>
      </c>
      <c r="M199" s="32">
        <v>1621.34</v>
      </c>
      <c r="N199" s="26">
        <f t="shared" si="6"/>
        <v>575.37</v>
      </c>
      <c r="O199" s="26">
        <f t="shared" si="7"/>
        <v>932870.3957999999</v>
      </c>
      <c r="P199" s="27">
        <f t="shared" si="8"/>
        <v>115753.01419999998</v>
      </c>
    </row>
    <row r="200" spans="1:16" ht="14.25" thickBot="1">
      <c r="A200" s="16"/>
      <c r="B200" s="1" t="s">
        <v>398</v>
      </c>
      <c r="C200" s="1" t="s">
        <v>399</v>
      </c>
      <c r="D200" s="2">
        <v>2050415.89</v>
      </c>
      <c r="E200" s="2">
        <v>610664.21</v>
      </c>
      <c r="F200" s="3" t="s">
        <v>19</v>
      </c>
      <c r="G200" s="3" t="s">
        <v>19</v>
      </c>
      <c r="H200" s="3" t="s">
        <v>19</v>
      </c>
      <c r="I200" s="2">
        <v>949007.56</v>
      </c>
      <c r="J200" s="3" t="s">
        <v>19</v>
      </c>
      <c r="K200" s="3" t="s">
        <v>19</v>
      </c>
      <c r="L200" s="4">
        <v>3610087.66</v>
      </c>
      <c r="M200" s="32">
        <v>4995.69</v>
      </c>
      <c r="N200" s="26">
        <f t="shared" si="6"/>
        <v>575.37</v>
      </c>
      <c r="O200" s="26">
        <f t="shared" si="7"/>
        <v>2874370.1552999998</v>
      </c>
      <c r="P200" s="27">
        <f t="shared" si="8"/>
        <v>735717.5047000004</v>
      </c>
    </row>
    <row r="201" spans="1:16" ht="14.25" thickBot="1">
      <c r="A201" s="16"/>
      <c r="B201" s="1" t="s">
        <v>400</v>
      </c>
      <c r="C201" s="1" t="s">
        <v>401</v>
      </c>
      <c r="D201" s="2">
        <v>161916.37</v>
      </c>
      <c r="E201" s="2">
        <v>45226.19</v>
      </c>
      <c r="F201" s="2">
        <v>225</v>
      </c>
      <c r="G201" s="2">
        <v>64093.59</v>
      </c>
      <c r="H201" s="2">
        <v>11639.87</v>
      </c>
      <c r="I201" s="2">
        <v>164604.71</v>
      </c>
      <c r="J201" s="3" t="s">
        <v>19</v>
      </c>
      <c r="K201" s="2">
        <v>18169.5</v>
      </c>
      <c r="L201" s="4">
        <v>465875.23</v>
      </c>
      <c r="M201" s="32">
        <v>577.5</v>
      </c>
      <c r="N201" s="26">
        <f t="shared" si="6"/>
        <v>575.37</v>
      </c>
      <c r="O201" s="26">
        <f t="shared" si="7"/>
        <v>332276.175</v>
      </c>
      <c r="P201" s="27">
        <f t="shared" si="8"/>
        <v>133599.055</v>
      </c>
    </row>
    <row r="202" spans="1:16" ht="14.25" thickBot="1">
      <c r="A202" s="16"/>
      <c r="B202" s="1" t="s">
        <v>402</v>
      </c>
      <c r="C202" s="1" t="s">
        <v>403</v>
      </c>
      <c r="D202" s="2">
        <v>115811.39</v>
      </c>
      <c r="E202" s="2">
        <v>28417.14</v>
      </c>
      <c r="F202" s="2">
        <v>4587</v>
      </c>
      <c r="G202" s="2">
        <v>34573.56</v>
      </c>
      <c r="H202" s="2">
        <v>20297.22</v>
      </c>
      <c r="I202" s="2">
        <v>180574.42</v>
      </c>
      <c r="J202" s="3" t="s">
        <v>19</v>
      </c>
      <c r="K202" s="2">
        <v>1997.06</v>
      </c>
      <c r="L202" s="4">
        <v>386257.79</v>
      </c>
      <c r="M202" s="32">
        <v>645.76</v>
      </c>
      <c r="N202" s="26">
        <f t="shared" si="6"/>
        <v>575.37</v>
      </c>
      <c r="O202" s="26">
        <f t="shared" si="7"/>
        <v>371550.9312</v>
      </c>
      <c r="P202" s="27">
        <f t="shared" si="8"/>
        <v>14706.858799999987</v>
      </c>
    </row>
    <row r="203" spans="1:16" ht="14.25" thickBot="1">
      <c r="A203" s="16"/>
      <c r="B203" s="1" t="s">
        <v>404</v>
      </c>
      <c r="C203" s="1" t="s">
        <v>405</v>
      </c>
      <c r="D203" s="2">
        <v>11949461.07</v>
      </c>
      <c r="E203" s="2">
        <v>4015822.37</v>
      </c>
      <c r="F203" s="2">
        <v>489985.16</v>
      </c>
      <c r="G203" s="2">
        <v>2136780.88</v>
      </c>
      <c r="H203" s="2">
        <v>361665.55</v>
      </c>
      <c r="I203" s="2">
        <v>5792081.22</v>
      </c>
      <c r="J203" s="2">
        <v>70894.06</v>
      </c>
      <c r="K203" s="2">
        <v>65214.5</v>
      </c>
      <c r="L203" s="4">
        <v>24881904.81</v>
      </c>
      <c r="M203" s="32">
        <v>22186.99</v>
      </c>
      <c r="N203" s="26">
        <f aca="true" t="shared" si="9" ref="N203:N266">6393*0.09</f>
        <v>575.37</v>
      </c>
      <c r="O203" s="26">
        <f aca="true" t="shared" si="10" ref="O203:O266">M203*N203</f>
        <v>12765728.4363</v>
      </c>
      <c r="P203" s="27">
        <f aca="true" t="shared" si="11" ref="P203:P266">L203-O203</f>
        <v>12116176.373699998</v>
      </c>
    </row>
    <row r="204" spans="1:16" ht="14.25" thickBot="1">
      <c r="A204" s="16"/>
      <c r="B204" s="1" t="s">
        <v>406</v>
      </c>
      <c r="C204" s="1" t="s">
        <v>407</v>
      </c>
      <c r="D204" s="2">
        <v>3201893.48</v>
      </c>
      <c r="E204" s="2">
        <v>978816.15</v>
      </c>
      <c r="F204" s="2">
        <v>21086.08</v>
      </c>
      <c r="G204" s="2">
        <v>823138.25</v>
      </c>
      <c r="H204" s="2">
        <v>1505.63</v>
      </c>
      <c r="I204" s="2">
        <v>794108.1</v>
      </c>
      <c r="J204" s="2">
        <v>0</v>
      </c>
      <c r="K204" s="2">
        <v>4769</v>
      </c>
      <c r="L204" s="4">
        <v>5825316.69</v>
      </c>
      <c r="M204" s="32">
        <v>8543.6</v>
      </c>
      <c r="N204" s="26">
        <f t="shared" si="9"/>
        <v>575.37</v>
      </c>
      <c r="O204" s="26">
        <f t="shared" si="10"/>
        <v>4915731.132</v>
      </c>
      <c r="P204" s="27">
        <f t="shared" si="11"/>
        <v>909585.5580000002</v>
      </c>
    </row>
    <row r="205" spans="1:16" ht="14.25" thickBot="1">
      <c r="A205" s="16"/>
      <c r="B205" s="1" t="s">
        <v>408</v>
      </c>
      <c r="C205" s="1" t="s">
        <v>409</v>
      </c>
      <c r="D205" s="2">
        <v>7092420.37</v>
      </c>
      <c r="E205" s="2">
        <v>2053454.61</v>
      </c>
      <c r="F205" s="2">
        <v>174833.32</v>
      </c>
      <c r="G205" s="2">
        <v>2682387.31</v>
      </c>
      <c r="H205" s="2">
        <v>166253.22</v>
      </c>
      <c r="I205" s="2">
        <v>3969632.82</v>
      </c>
      <c r="J205" s="2">
        <v>515806.34</v>
      </c>
      <c r="K205" s="2">
        <v>23288.59</v>
      </c>
      <c r="L205" s="4">
        <v>16678076.58</v>
      </c>
      <c r="M205" s="32">
        <v>16724.1</v>
      </c>
      <c r="N205" s="26">
        <f t="shared" si="9"/>
        <v>575.37</v>
      </c>
      <c r="O205" s="26">
        <f t="shared" si="10"/>
        <v>9622545.417</v>
      </c>
      <c r="P205" s="27">
        <f t="shared" si="11"/>
        <v>7055531.163000001</v>
      </c>
    </row>
    <row r="206" spans="1:16" ht="14.25" thickBot="1">
      <c r="A206" s="16"/>
      <c r="B206" s="1" t="s">
        <v>410</v>
      </c>
      <c r="C206" s="1" t="s">
        <v>411</v>
      </c>
      <c r="D206" s="2">
        <v>100952.12</v>
      </c>
      <c r="E206" s="2">
        <v>23389.48</v>
      </c>
      <c r="F206" s="2">
        <v>1329.52</v>
      </c>
      <c r="G206" s="2">
        <v>547537.97</v>
      </c>
      <c r="H206" s="2">
        <v>410.7</v>
      </c>
      <c r="I206" s="2">
        <v>129166.43</v>
      </c>
      <c r="J206" s="2">
        <v>0</v>
      </c>
      <c r="K206" s="2">
        <v>0.38</v>
      </c>
      <c r="L206" s="4">
        <v>802786.6</v>
      </c>
      <c r="M206" s="32">
        <v>0</v>
      </c>
      <c r="N206" s="26">
        <f t="shared" si="9"/>
        <v>575.37</v>
      </c>
      <c r="O206" s="26">
        <f t="shared" si="10"/>
        <v>0</v>
      </c>
      <c r="P206" s="27">
        <f t="shared" si="11"/>
        <v>802786.6</v>
      </c>
    </row>
    <row r="207" spans="1:16" ht="14.25" thickBot="1">
      <c r="A207" s="16"/>
      <c r="B207" s="1" t="s">
        <v>412</v>
      </c>
      <c r="C207" s="1" t="s">
        <v>413</v>
      </c>
      <c r="D207" s="2">
        <v>3170.25</v>
      </c>
      <c r="E207" s="2">
        <v>686.35</v>
      </c>
      <c r="F207" s="3" t="s">
        <v>19</v>
      </c>
      <c r="G207" s="2">
        <v>606193.41</v>
      </c>
      <c r="H207" s="2">
        <v>11732.9</v>
      </c>
      <c r="I207" s="2">
        <v>83206.7</v>
      </c>
      <c r="J207" s="3" t="s">
        <v>19</v>
      </c>
      <c r="K207" s="2">
        <v>16425</v>
      </c>
      <c r="L207" s="4">
        <v>721414.61</v>
      </c>
      <c r="M207" s="32">
        <v>0</v>
      </c>
      <c r="N207" s="26">
        <f t="shared" si="9"/>
        <v>575.37</v>
      </c>
      <c r="O207" s="26">
        <f t="shared" si="10"/>
        <v>0</v>
      </c>
      <c r="P207" s="27">
        <f t="shared" si="11"/>
        <v>721414.61</v>
      </c>
    </row>
    <row r="208" spans="1:16" ht="14.25" thickBot="1">
      <c r="A208" s="16"/>
      <c r="B208" s="1" t="s">
        <v>414</v>
      </c>
      <c r="C208" s="1" t="s">
        <v>415</v>
      </c>
      <c r="D208" s="3" t="s">
        <v>19</v>
      </c>
      <c r="E208" s="3" t="s">
        <v>19</v>
      </c>
      <c r="F208" s="2">
        <v>36387.5</v>
      </c>
      <c r="G208" s="2">
        <v>151390.4</v>
      </c>
      <c r="H208" s="2">
        <v>2448.85</v>
      </c>
      <c r="I208" s="2">
        <v>47774.13</v>
      </c>
      <c r="J208" s="3" t="s">
        <v>19</v>
      </c>
      <c r="K208" s="3" t="s">
        <v>19</v>
      </c>
      <c r="L208" s="4">
        <v>238000.88</v>
      </c>
      <c r="M208" s="32">
        <v>0</v>
      </c>
      <c r="N208" s="26">
        <f t="shared" si="9"/>
        <v>575.37</v>
      </c>
      <c r="O208" s="26">
        <f t="shared" si="10"/>
        <v>0</v>
      </c>
      <c r="P208" s="27">
        <f t="shared" si="11"/>
        <v>238000.88</v>
      </c>
    </row>
    <row r="209" spans="1:16" ht="14.25" thickBot="1">
      <c r="A209" s="16"/>
      <c r="B209" s="1" t="s">
        <v>416</v>
      </c>
      <c r="C209" s="1" t="s">
        <v>417</v>
      </c>
      <c r="D209" s="2">
        <v>116603.17</v>
      </c>
      <c r="E209" s="2">
        <v>37374.32</v>
      </c>
      <c r="F209" s="2">
        <v>318567.67</v>
      </c>
      <c r="G209" s="2">
        <v>1011400.63</v>
      </c>
      <c r="H209" s="2">
        <v>86569.78</v>
      </c>
      <c r="I209" s="2">
        <v>279881.09</v>
      </c>
      <c r="J209" s="3" t="s">
        <v>19</v>
      </c>
      <c r="K209" s="2">
        <v>2090</v>
      </c>
      <c r="L209" s="4">
        <v>1852486.66</v>
      </c>
      <c r="M209" s="32">
        <v>0</v>
      </c>
      <c r="N209" s="26">
        <f t="shared" si="9"/>
        <v>575.37</v>
      </c>
      <c r="O209" s="26">
        <f t="shared" si="10"/>
        <v>0</v>
      </c>
      <c r="P209" s="27">
        <f t="shared" si="11"/>
        <v>1852486.66</v>
      </c>
    </row>
    <row r="210" spans="1:16" ht="14.25" thickBot="1">
      <c r="A210" s="16"/>
      <c r="B210" s="1" t="s">
        <v>418</v>
      </c>
      <c r="C210" s="1" t="s">
        <v>419</v>
      </c>
      <c r="D210" s="2">
        <v>1009.2</v>
      </c>
      <c r="E210" s="2">
        <v>134.37</v>
      </c>
      <c r="F210" s="3" t="s">
        <v>19</v>
      </c>
      <c r="G210" s="2">
        <v>86330.24</v>
      </c>
      <c r="H210" s="2">
        <v>13022.26</v>
      </c>
      <c r="I210" s="2">
        <v>19186.01</v>
      </c>
      <c r="J210" s="2">
        <v>20166.9</v>
      </c>
      <c r="K210" s="3" t="s">
        <v>19</v>
      </c>
      <c r="L210" s="4">
        <v>139848.98</v>
      </c>
      <c r="M210" s="32">
        <v>0</v>
      </c>
      <c r="N210" s="26">
        <f t="shared" si="9"/>
        <v>575.37</v>
      </c>
      <c r="O210" s="26">
        <f t="shared" si="10"/>
        <v>0</v>
      </c>
      <c r="P210" s="27">
        <f t="shared" si="11"/>
        <v>139848.98</v>
      </c>
    </row>
    <row r="211" spans="1:16" ht="14.25" thickBot="1">
      <c r="A211" s="16"/>
      <c r="B211" s="1" t="s">
        <v>420</v>
      </c>
      <c r="C211" s="1" t="s">
        <v>421</v>
      </c>
      <c r="D211" s="3" t="s">
        <v>19</v>
      </c>
      <c r="E211" s="3" t="s">
        <v>19</v>
      </c>
      <c r="F211" s="3" t="s">
        <v>19</v>
      </c>
      <c r="G211" s="2">
        <v>306522.68</v>
      </c>
      <c r="H211" s="2">
        <v>4962.73</v>
      </c>
      <c r="I211" s="2">
        <v>39508.87</v>
      </c>
      <c r="J211" s="2">
        <v>0</v>
      </c>
      <c r="K211" s="3" t="s">
        <v>19</v>
      </c>
      <c r="L211" s="4">
        <v>350994.28</v>
      </c>
      <c r="M211" s="32">
        <v>0</v>
      </c>
      <c r="N211" s="26">
        <f t="shared" si="9"/>
        <v>575.37</v>
      </c>
      <c r="O211" s="26">
        <f t="shared" si="10"/>
        <v>0</v>
      </c>
      <c r="P211" s="27">
        <f t="shared" si="11"/>
        <v>350994.28</v>
      </c>
    </row>
    <row r="212" spans="1:16" ht="14.25" thickBot="1">
      <c r="A212" s="16"/>
      <c r="B212" s="1" t="s">
        <v>422</v>
      </c>
      <c r="C212" s="1" t="s">
        <v>423</v>
      </c>
      <c r="D212" s="2">
        <v>161051.15</v>
      </c>
      <c r="E212" s="2">
        <v>41363.19</v>
      </c>
      <c r="F212" s="2">
        <v>25539.96</v>
      </c>
      <c r="G212" s="2">
        <v>541703.28</v>
      </c>
      <c r="H212" s="3" t="s">
        <v>19</v>
      </c>
      <c r="I212" s="2">
        <v>192374.72</v>
      </c>
      <c r="J212" s="2">
        <v>9516.44</v>
      </c>
      <c r="K212" s="3" t="s">
        <v>19</v>
      </c>
      <c r="L212" s="4">
        <v>971548.74</v>
      </c>
      <c r="M212" s="32">
        <v>0</v>
      </c>
      <c r="N212" s="26">
        <f t="shared" si="9"/>
        <v>575.37</v>
      </c>
      <c r="O212" s="26">
        <f t="shared" si="10"/>
        <v>0</v>
      </c>
      <c r="P212" s="27">
        <f t="shared" si="11"/>
        <v>971548.74</v>
      </c>
    </row>
    <row r="213" spans="1:16" ht="14.25" thickBot="1">
      <c r="A213" s="16"/>
      <c r="B213" s="1" t="s">
        <v>424</v>
      </c>
      <c r="C213" s="1" t="s">
        <v>425</v>
      </c>
      <c r="D213" s="2">
        <v>1914.53</v>
      </c>
      <c r="E213" s="2">
        <v>414.49</v>
      </c>
      <c r="F213" s="3" t="s">
        <v>19</v>
      </c>
      <c r="G213" s="2">
        <v>47848.74</v>
      </c>
      <c r="H213" s="3" t="s">
        <v>19</v>
      </c>
      <c r="I213" s="2">
        <v>14238.82</v>
      </c>
      <c r="J213" s="3" t="s">
        <v>19</v>
      </c>
      <c r="K213" s="3" t="s">
        <v>19</v>
      </c>
      <c r="L213" s="4">
        <v>64416.58</v>
      </c>
      <c r="M213" s="32">
        <v>0</v>
      </c>
      <c r="N213" s="26">
        <f t="shared" si="9"/>
        <v>575.37</v>
      </c>
      <c r="O213" s="26">
        <f t="shared" si="10"/>
        <v>0</v>
      </c>
      <c r="P213" s="27">
        <f t="shared" si="11"/>
        <v>64416.58</v>
      </c>
    </row>
    <row r="214" spans="1:16" ht="14.25" thickBot="1">
      <c r="A214" s="16"/>
      <c r="B214" s="1" t="s">
        <v>426</v>
      </c>
      <c r="C214" s="1" t="s">
        <v>427</v>
      </c>
      <c r="D214" s="3" t="s">
        <v>19</v>
      </c>
      <c r="E214" s="3" t="s">
        <v>19</v>
      </c>
      <c r="F214" s="2">
        <v>668.7</v>
      </c>
      <c r="G214" s="2">
        <v>408.74</v>
      </c>
      <c r="H214" s="3" t="s">
        <v>19</v>
      </c>
      <c r="I214" s="2">
        <v>3788.25</v>
      </c>
      <c r="J214" s="3" t="s">
        <v>19</v>
      </c>
      <c r="K214" s="3" t="s">
        <v>19</v>
      </c>
      <c r="L214" s="4">
        <v>4865.69</v>
      </c>
      <c r="M214" s="32">
        <v>0</v>
      </c>
      <c r="N214" s="26">
        <f t="shared" si="9"/>
        <v>575.37</v>
      </c>
      <c r="O214" s="26">
        <f t="shared" si="10"/>
        <v>0</v>
      </c>
      <c r="P214" s="27">
        <f t="shared" si="11"/>
        <v>4865.69</v>
      </c>
    </row>
    <row r="215" spans="1:16" ht="14.25" thickBot="1">
      <c r="A215" s="16"/>
      <c r="B215" s="1" t="s">
        <v>428</v>
      </c>
      <c r="C215" s="1" t="s">
        <v>429</v>
      </c>
      <c r="D215" s="2">
        <v>115055.32</v>
      </c>
      <c r="E215" s="2">
        <v>31646.92</v>
      </c>
      <c r="F215" s="2">
        <v>3144.5</v>
      </c>
      <c r="G215" s="2">
        <v>20349.51</v>
      </c>
      <c r="H215" s="2">
        <v>26106.14</v>
      </c>
      <c r="I215" s="2">
        <v>133590.94</v>
      </c>
      <c r="J215" s="3" t="s">
        <v>19</v>
      </c>
      <c r="K215" s="3" t="s">
        <v>19</v>
      </c>
      <c r="L215" s="4">
        <v>329893.33</v>
      </c>
      <c r="M215" s="32">
        <v>443.59</v>
      </c>
      <c r="N215" s="26">
        <f t="shared" si="9"/>
        <v>575.37</v>
      </c>
      <c r="O215" s="26">
        <f t="shared" si="10"/>
        <v>255228.37829999998</v>
      </c>
      <c r="P215" s="27">
        <f t="shared" si="11"/>
        <v>74664.95170000003</v>
      </c>
    </row>
    <row r="216" spans="1:16" ht="14.25" thickBot="1">
      <c r="A216" s="16"/>
      <c r="B216" s="1" t="s">
        <v>430</v>
      </c>
      <c r="C216" s="1" t="s">
        <v>431</v>
      </c>
      <c r="D216" s="2">
        <v>373884.02</v>
      </c>
      <c r="E216" s="2">
        <v>100822.03</v>
      </c>
      <c r="F216" s="2">
        <v>8777.72</v>
      </c>
      <c r="G216" s="2">
        <v>169768.81</v>
      </c>
      <c r="H216" s="2">
        <v>28869.79</v>
      </c>
      <c r="I216" s="2">
        <v>489229.7</v>
      </c>
      <c r="J216" s="2">
        <v>44685.49</v>
      </c>
      <c r="K216" s="2">
        <v>1421.93</v>
      </c>
      <c r="L216" s="4">
        <v>1217459.49</v>
      </c>
      <c r="M216" s="32">
        <v>1848.86</v>
      </c>
      <c r="N216" s="26">
        <f t="shared" si="9"/>
        <v>575.37</v>
      </c>
      <c r="O216" s="26">
        <f t="shared" si="10"/>
        <v>1063778.5781999999</v>
      </c>
      <c r="P216" s="27">
        <f t="shared" si="11"/>
        <v>153680.91180000012</v>
      </c>
    </row>
    <row r="217" spans="1:16" ht="14.25" thickBot="1">
      <c r="A217" s="16"/>
      <c r="B217" s="1" t="s">
        <v>432</v>
      </c>
      <c r="C217" s="1" t="s">
        <v>433</v>
      </c>
      <c r="D217" s="2">
        <v>287130.24</v>
      </c>
      <c r="E217" s="2">
        <v>117465.59</v>
      </c>
      <c r="F217" s="2">
        <v>190329.12</v>
      </c>
      <c r="G217" s="2">
        <v>897286.39</v>
      </c>
      <c r="H217" s="2">
        <v>41031.27</v>
      </c>
      <c r="I217" s="2">
        <v>659009.8</v>
      </c>
      <c r="J217" s="2">
        <v>18430.65</v>
      </c>
      <c r="K217" s="2">
        <v>555</v>
      </c>
      <c r="L217" s="4">
        <v>2211238.06</v>
      </c>
      <c r="M217" s="32">
        <v>2953.82</v>
      </c>
      <c r="N217" s="26">
        <f t="shared" si="9"/>
        <v>575.37</v>
      </c>
      <c r="O217" s="26">
        <f t="shared" si="10"/>
        <v>1699539.4134000002</v>
      </c>
      <c r="P217" s="27">
        <f t="shared" si="11"/>
        <v>511698.64659999986</v>
      </c>
    </row>
    <row r="218" spans="1:16" ht="14.25" thickBot="1">
      <c r="A218" s="16"/>
      <c r="B218" s="1" t="s">
        <v>434</v>
      </c>
      <c r="C218" s="1" t="s">
        <v>435</v>
      </c>
      <c r="D218" s="2">
        <v>96324.93</v>
      </c>
      <c r="E218" s="2">
        <v>49807.7</v>
      </c>
      <c r="F218" s="2">
        <v>45757.49</v>
      </c>
      <c r="G218" s="2">
        <v>24450.49</v>
      </c>
      <c r="H218" s="2">
        <v>27332.09</v>
      </c>
      <c r="I218" s="2">
        <v>197666.24</v>
      </c>
      <c r="J218" s="2">
        <v>8041.08</v>
      </c>
      <c r="K218" s="2">
        <v>6223.42</v>
      </c>
      <c r="L218" s="4">
        <v>455603.44</v>
      </c>
      <c r="M218" s="32">
        <v>348.07</v>
      </c>
      <c r="N218" s="26">
        <f t="shared" si="9"/>
        <v>575.37</v>
      </c>
      <c r="O218" s="26">
        <f t="shared" si="10"/>
        <v>200269.0359</v>
      </c>
      <c r="P218" s="27">
        <f t="shared" si="11"/>
        <v>255334.4041</v>
      </c>
    </row>
    <row r="219" spans="1:16" ht="14.25" thickBot="1">
      <c r="A219" s="16"/>
      <c r="B219" s="1" t="s">
        <v>436</v>
      </c>
      <c r="C219" s="1" t="s">
        <v>437</v>
      </c>
      <c r="D219" s="2">
        <v>119160.46</v>
      </c>
      <c r="E219" s="2">
        <v>42150.77</v>
      </c>
      <c r="F219" s="3" t="s">
        <v>19</v>
      </c>
      <c r="G219" s="2">
        <v>124214.16</v>
      </c>
      <c r="H219" s="2">
        <v>62474.34</v>
      </c>
      <c r="I219" s="2">
        <v>196603.29</v>
      </c>
      <c r="J219" s="2">
        <v>3202.64</v>
      </c>
      <c r="K219" s="3" t="s">
        <v>19</v>
      </c>
      <c r="L219" s="4">
        <v>547805.66</v>
      </c>
      <c r="M219" s="32">
        <v>663.3</v>
      </c>
      <c r="N219" s="26">
        <f t="shared" si="9"/>
        <v>575.37</v>
      </c>
      <c r="O219" s="26">
        <f t="shared" si="10"/>
        <v>381642.921</v>
      </c>
      <c r="P219" s="27">
        <f t="shared" si="11"/>
        <v>166162.73900000006</v>
      </c>
    </row>
    <row r="220" spans="1:16" ht="14.25" thickBot="1">
      <c r="A220" s="16"/>
      <c r="B220" s="1" t="s">
        <v>438</v>
      </c>
      <c r="C220" s="1" t="s">
        <v>439</v>
      </c>
      <c r="D220" s="2">
        <v>234118.74</v>
      </c>
      <c r="E220" s="2">
        <v>68264.16</v>
      </c>
      <c r="F220" s="2">
        <v>313514.26</v>
      </c>
      <c r="G220" s="2">
        <v>235167.73</v>
      </c>
      <c r="H220" s="2">
        <v>4507.87</v>
      </c>
      <c r="I220" s="2">
        <v>368759.81</v>
      </c>
      <c r="J220" s="2">
        <v>20639.2</v>
      </c>
      <c r="K220" s="2">
        <v>805.75</v>
      </c>
      <c r="L220" s="4">
        <v>1245777.52</v>
      </c>
      <c r="M220" s="32">
        <v>1532.13</v>
      </c>
      <c r="N220" s="26">
        <f t="shared" si="9"/>
        <v>575.37</v>
      </c>
      <c r="O220" s="26">
        <f t="shared" si="10"/>
        <v>881541.6381000001</v>
      </c>
      <c r="P220" s="27">
        <f t="shared" si="11"/>
        <v>364235.8818999999</v>
      </c>
    </row>
    <row r="221" spans="1:16" ht="14.25" thickBot="1">
      <c r="A221" s="16"/>
      <c r="B221" s="1" t="s">
        <v>440</v>
      </c>
      <c r="C221" s="1" t="s">
        <v>441</v>
      </c>
      <c r="D221" s="2">
        <v>1161322.5</v>
      </c>
      <c r="E221" s="2">
        <v>346878.01</v>
      </c>
      <c r="F221" s="2">
        <v>29198.65</v>
      </c>
      <c r="G221" s="2">
        <v>627450.65</v>
      </c>
      <c r="H221" s="2">
        <v>12166.66</v>
      </c>
      <c r="I221" s="2">
        <v>1159601.06</v>
      </c>
      <c r="J221" s="2">
        <v>95095.97</v>
      </c>
      <c r="K221" s="2">
        <v>1290</v>
      </c>
      <c r="L221" s="4">
        <v>3433003.5</v>
      </c>
      <c r="M221" s="32">
        <v>4755.09</v>
      </c>
      <c r="N221" s="26">
        <f t="shared" si="9"/>
        <v>575.37</v>
      </c>
      <c r="O221" s="26">
        <f t="shared" si="10"/>
        <v>2735936.1333000003</v>
      </c>
      <c r="P221" s="27">
        <f t="shared" si="11"/>
        <v>697067.3666999997</v>
      </c>
    </row>
    <row r="222" spans="1:16" ht="14.25" thickBot="1">
      <c r="A222" s="16"/>
      <c r="B222" s="1" t="s">
        <v>442</v>
      </c>
      <c r="C222" s="1" t="s">
        <v>443</v>
      </c>
      <c r="D222" s="2">
        <v>1592115.16</v>
      </c>
      <c r="E222" s="2">
        <v>414476.59</v>
      </c>
      <c r="F222" s="2">
        <v>217345.59</v>
      </c>
      <c r="G222" s="2">
        <v>2053985.01</v>
      </c>
      <c r="H222" s="2">
        <v>64085.67</v>
      </c>
      <c r="I222" s="2">
        <v>2166045.54</v>
      </c>
      <c r="J222" s="2">
        <v>85863.33</v>
      </c>
      <c r="K222" s="2">
        <v>1190</v>
      </c>
      <c r="L222" s="4">
        <v>6595106.89</v>
      </c>
      <c r="M222" s="32">
        <v>8578.83</v>
      </c>
      <c r="N222" s="26">
        <f t="shared" si="9"/>
        <v>575.37</v>
      </c>
      <c r="O222" s="26">
        <f t="shared" si="10"/>
        <v>4936001.4171</v>
      </c>
      <c r="P222" s="27">
        <f t="shared" si="11"/>
        <v>1659105.4728999995</v>
      </c>
    </row>
    <row r="223" spans="1:16" ht="14.25" thickBot="1">
      <c r="A223" s="15" t="s">
        <v>552</v>
      </c>
      <c r="B223" s="1" t="s">
        <v>444</v>
      </c>
      <c r="C223" s="1" t="s">
        <v>445</v>
      </c>
      <c r="D223" s="2">
        <v>157971.85</v>
      </c>
      <c r="E223" s="2">
        <v>41663.37</v>
      </c>
      <c r="F223" s="2">
        <v>100092.17</v>
      </c>
      <c r="G223" s="2">
        <v>405769.56</v>
      </c>
      <c r="H223" s="2">
        <v>9413.44</v>
      </c>
      <c r="I223" s="2">
        <v>296029.66</v>
      </c>
      <c r="J223" s="2">
        <v>6472.14</v>
      </c>
      <c r="K223" s="2">
        <v>349</v>
      </c>
      <c r="L223" s="4">
        <v>1017761.19</v>
      </c>
      <c r="M223" s="32">
        <v>1058.46</v>
      </c>
      <c r="N223" s="26">
        <f t="shared" si="9"/>
        <v>575.37</v>
      </c>
      <c r="O223" s="26">
        <f t="shared" si="10"/>
        <v>609006.1302</v>
      </c>
      <c r="P223" s="27">
        <f t="shared" si="11"/>
        <v>408755.05979999993</v>
      </c>
    </row>
    <row r="224" spans="1:16" ht="14.25" thickBot="1">
      <c r="A224" s="16"/>
      <c r="B224" s="1" t="s">
        <v>446</v>
      </c>
      <c r="C224" s="1" t="s">
        <v>447</v>
      </c>
      <c r="D224" s="2">
        <v>499304.55</v>
      </c>
      <c r="E224" s="2">
        <v>140169.93</v>
      </c>
      <c r="F224" s="2">
        <v>5593.82</v>
      </c>
      <c r="G224" s="2">
        <v>178036</v>
      </c>
      <c r="H224" s="2">
        <v>28265.9</v>
      </c>
      <c r="I224" s="2">
        <v>614762.18</v>
      </c>
      <c r="J224" s="2">
        <v>15955.77</v>
      </c>
      <c r="K224" s="2">
        <v>982.2</v>
      </c>
      <c r="L224" s="4">
        <v>1483070.35</v>
      </c>
      <c r="M224" s="32">
        <v>1563.7</v>
      </c>
      <c r="N224" s="26">
        <f t="shared" si="9"/>
        <v>575.37</v>
      </c>
      <c r="O224" s="26">
        <f t="shared" si="10"/>
        <v>899706.069</v>
      </c>
      <c r="P224" s="27">
        <f t="shared" si="11"/>
        <v>583364.2810000001</v>
      </c>
    </row>
    <row r="225" spans="1:16" ht="14.25" thickBot="1">
      <c r="A225" s="16"/>
      <c r="B225" s="1" t="s">
        <v>448</v>
      </c>
      <c r="C225" s="1" t="s">
        <v>449</v>
      </c>
      <c r="D225" s="2">
        <v>190826.21</v>
      </c>
      <c r="E225" s="2">
        <v>57347.18</v>
      </c>
      <c r="F225" s="2">
        <v>106218.54</v>
      </c>
      <c r="G225" s="2">
        <v>88065.23</v>
      </c>
      <c r="H225" s="2">
        <v>41570.38</v>
      </c>
      <c r="I225" s="2">
        <v>194735.44</v>
      </c>
      <c r="J225" s="3" t="s">
        <v>19</v>
      </c>
      <c r="K225" s="2">
        <v>555</v>
      </c>
      <c r="L225" s="4">
        <v>679317.98</v>
      </c>
      <c r="M225" s="32">
        <v>898.96</v>
      </c>
      <c r="N225" s="26">
        <f t="shared" si="9"/>
        <v>575.37</v>
      </c>
      <c r="O225" s="26">
        <f t="shared" si="10"/>
        <v>517234.6152</v>
      </c>
      <c r="P225" s="27">
        <f t="shared" si="11"/>
        <v>162083.36479999998</v>
      </c>
    </row>
    <row r="226" spans="1:16" ht="14.25" thickBot="1">
      <c r="A226" s="16"/>
      <c r="B226" s="1" t="s">
        <v>450</v>
      </c>
      <c r="C226" s="1" t="s">
        <v>451</v>
      </c>
      <c r="D226" s="2">
        <v>213417.02</v>
      </c>
      <c r="E226" s="2">
        <v>61258.85</v>
      </c>
      <c r="F226" s="2">
        <v>81491.02</v>
      </c>
      <c r="G226" s="2">
        <v>23488.47</v>
      </c>
      <c r="H226" s="2">
        <v>5512.69</v>
      </c>
      <c r="I226" s="2">
        <v>324070.21</v>
      </c>
      <c r="J226" s="2">
        <v>5058.75</v>
      </c>
      <c r="K226" s="2">
        <v>303.64</v>
      </c>
      <c r="L226" s="4">
        <v>714600.65</v>
      </c>
      <c r="M226" s="32">
        <v>630.62</v>
      </c>
      <c r="N226" s="26">
        <f t="shared" si="9"/>
        <v>575.37</v>
      </c>
      <c r="O226" s="26">
        <f t="shared" si="10"/>
        <v>362839.8294</v>
      </c>
      <c r="P226" s="27">
        <f t="shared" si="11"/>
        <v>351760.82060000004</v>
      </c>
    </row>
    <row r="227" spans="1:16" ht="14.25" thickBot="1">
      <c r="A227" s="16"/>
      <c r="B227" s="1" t="s">
        <v>452</v>
      </c>
      <c r="C227" s="1" t="s">
        <v>453</v>
      </c>
      <c r="D227" s="2">
        <v>6110317.7</v>
      </c>
      <c r="E227" s="2">
        <v>1822108.49</v>
      </c>
      <c r="F227" s="2">
        <v>152109.44</v>
      </c>
      <c r="G227" s="2">
        <v>631439.44</v>
      </c>
      <c r="H227" s="2">
        <v>18248.05</v>
      </c>
      <c r="I227" s="2">
        <v>4044234.85</v>
      </c>
      <c r="J227" s="2">
        <v>508425.28</v>
      </c>
      <c r="K227" s="2">
        <v>10500.02</v>
      </c>
      <c r="L227" s="4">
        <v>13297383.27</v>
      </c>
      <c r="M227" s="32">
        <v>13965.7</v>
      </c>
      <c r="N227" s="26">
        <f t="shared" si="9"/>
        <v>575.37</v>
      </c>
      <c r="O227" s="26">
        <f t="shared" si="10"/>
        <v>8035444.809</v>
      </c>
      <c r="P227" s="27">
        <f t="shared" si="11"/>
        <v>5261938.460999999</v>
      </c>
    </row>
    <row r="228" spans="1:16" ht="14.25" thickBot="1">
      <c r="A228" s="16"/>
      <c r="B228" s="1" t="s">
        <v>454</v>
      </c>
      <c r="C228" s="1" t="s">
        <v>455</v>
      </c>
      <c r="D228" s="2">
        <v>966627.9</v>
      </c>
      <c r="E228" s="2">
        <v>249527.36</v>
      </c>
      <c r="F228" s="2">
        <v>112319.19</v>
      </c>
      <c r="G228" s="2">
        <v>336604.91</v>
      </c>
      <c r="H228" s="2">
        <v>60888.04</v>
      </c>
      <c r="I228" s="2">
        <v>1052042.1</v>
      </c>
      <c r="J228" s="2">
        <v>65939.29</v>
      </c>
      <c r="K228" s="3" t="s">
        <v>19</v>
      </c>
      <c r="L228" s="4">
        <v>2843948.79</v>
      </c>
      <c r="M228" s="32">
        <v>3585.3</v>
      </c>
      <c r="N228" s="26">
        <f t="shared" si="9"/>
        <v>575.37</v>
      </c>
      <c r="O228" s="26">
        <f t="shared" si="10"/>
        <v>2062874.0610000002</v>
      </c>
      <c r="P228" s="27">
        <f t="shared" si="11"/>
        <v>781074.7289999998</v>
      </c>
    </row>
    <row r="229" spans="1:16" ht="14.25" thickBot="1">
      <c r="A229" s="16"/>
      <c r="B229" s="1" t="s">
        <v>456</v>
      </c>
      <c r="C229" s="1" t="s">
        <v>457</v>
      </c>
      <c r="D229" s="2">
        <v>173080.65</v>
      </c>
      <c r="E229" s="2">
        <v>47620.99</v>
      </c>
      <c r="F229" s="2">
        <v>300</v>
      </c>
      <c r="G229" s="2">
        <v>115251.93</v>
      </c>
      <c r="H229" s="2">
        <v>3237.17</v>
      </c>
      <c r="I229" s="2">
        <v>199834.34</v>
      </c>
      <c r="J229" s="3" t="s">
        <v>19</v>
      </c>
      <c r="K229" s="2">
        <v>485.23</v>
      </c>
      <c r="L229" s="4">
        <v>539810.31</v>
      </c>
      <c r="M229" s="32">
        <v>627.72</v>
      </c>
      <c r="N229" s="26">
        <f t="shared" si="9"/>
        <v>575.37</v>
      </c>
      <c r="O229" s="26">
        <f t="shared" si="10"/>
        <v>361171.2564</v>
      </c>
      <c r="P229" s="27">
        <f t="shared" si="11"/>
        <v>178639.05360000004</v>
      </c>
    </row>
    <row r="230" spans="1:16" ht="14.25" thickBot="1">
      <c r="A230" s="16"/>
      <c r="B230" s="1" t="s">
        <v>458</v>
      </c>
      <c r="C230" s="1" t="s">
        <v>459</v>
      </c>
      <c r="D230" s="2">
        <v>106643.87</v>
      </c>
      <c r="E230" s="2">
        <v>25498.36</v>
      </c>
      <c r="F230" s="2">
        <v>330</v>
      </c>
      <c r="G230" s="2">
        <v>43029.3</v>
      </c>
      <c r="H230" s="2">
        <v>14180.3</v>
      </c>
      <c r="I230" s="2">
        <v>130744.29</v>
      </c>
      <c r="J230" s="2">
        <v>4390.89</v>
      </c>
      <c r="K230" s="2">
        <v>180.59</v>
      </c>
      <c r="L230" s="4">
        <v>324997.6</v>
      </c>
      <c r="M230" s="32">
        <v>350.07</v>
      </c>
      <c r="N230" s="26">
        <f t="shared" si="9"/>
        <v>575.37</v>
      </c>
      <c r="O230" s="26">
        <f t="shared" si="10"/>
        <v>201419.7759</v>
      </c>
      <c r="P230" s="27">
        <f t="shared" si="11"/>
        <v>123577.82409999997</v>
      </c>
    </row>
    <row r="231" spans="1:16" ht="14.25" thickBot="1">
      <c r="A231" s="16"/>
      <c r="B231" s="1" t="s">
        <v>460</v>
      </c>
      <c r="C231" s="1" t="s">
        <v>461</v>
      </c>
      <c r="D231" s="2">
        <v>250705.58</v>
      </c>
      <c r="E231" s="2">
        <v>67747.91</v>
      </c>
      <c r="F231" s="2">
        <v>140</v>
      </c>
      <c r="G231" s="2">
        <v>112273.61</v>
      </c>
      <c r="H231" s="2">
        <v>14503.58</v>
      </c>
      <c r="I231" s="2">
        <v>272680.76</v>
      </c>
      <c r="J231" s="3" t="s">
        <v>19</v>
      </c>
      <c r="K231" s="2">
        <v>260</v>
      </c>
      <c r="L231" s="4">
        <v>718311.44</v>
      </c>
      <c r="M231" s="32">
        <v>847.75</v>
      </c>
      <c r="N231" s="26">
        <f t="shared" si="9"/>
        <v>575.37</v>
      </c>
      <c r="O231" s="26">
        <f t="shared" si="10"/>
        <v>487769.9175</v>
      </c>
      <c r="P231" s="27">
        <f t="shared" si="11"/>
        <v>230541.52249999996</v>
      </c>
    </row>
    <row r="232" spans="1:16" ht="14.25" thickBot="1">
      <c r="A232" s="16"/>
      <c r="B232" s="1" t="s">
        <v>462</v>
      </c>
      <c r="C232" s="1" t="s">
        <v>463</v>
      </c>
      <c r="D232" s="2">
        <v>252865.5</v>
      </c>
      <c r="E232" s="2">
        <v>65391.63</v>
      </c>
      <c r="F232" s="2">
        <v>33265.57</v>
      </c>
      <c r="G232" s="2">
        <v>64083.75</v>
      </c>
      <c r="H232" s="2">
        <v>1009</v>
      </c>
      <c r="I232" s="2">
        <v>273304.79</v>
      </c>
      <c r="J232" s="3" t="s">
        <v>19</v>
      </c>
      <c r="K232" s="2">
        <v>43.37</v>
      </c>
      <c r="L232" s="4">
        <v>689963.61</v>
      </c>
      <c r="M232" s="32">
        <v>867.22</v>
      </c>
      <c r="N232" s="26">
        <f t="shared" si="9"/>
        <v>575.37</v>
      </c>
      <c r="O232" s="26">
        <f t="shared" si="10"/>
        <v>498972.3714</v>
      </c>
      <c r="P232" s="27">
        <f t="shared" si="11"/>
        <v>190991.23859999998</v>
      </c>
    </row>
    <row r="233" spans="1:16" ht="14.25" thickBot="1">
      <c r="A233" s="16"/>
      <c r="B233" s="1" t="s">
        <v>464</v>
      </c>
      <c r="C233" s="1" t="s">
        <v>465</v>
      </c>
      <c r="D233" s="2">
        <v>797980.19</v>
      </c>
      <c r="E233" s="2">
        <v>222439.7</v>
      </c>
      <c r="F233" s="2">
        <v>62497.87</v>
      </c>
      <c r="G233" s="2">
        <v>44264.93</v>
      </c>
      <c r="H233" s="2">
        <v>72836.83</v>
      </c>
      <c r="I233" s="2">
        <v>742239.84</v>
      </c>
      <c r="J233" s="2">
        <v>16886.57</v>
      </c>
      <c r="K233" s="2">
        <v>9873.61</v>
      </c>
      <c r="L233" s="4">
        <v>1969019.54</v>
      </c>
      <c r="M233" s="32">
        <v>2408.69</v>
      </c>
      <c r="N233" s="26">
        <f t="shared" si="9"/>
        <v>575.37</v>
      </c>
      <c r="O233" s="26">
        <f t="shared" si="10"/>
        <v>1385887.9653</v>
      </c>
      <c r="P233" s="27">
        <f t="shared" si="11"/>
        <v>583131.5747</v>
      </c>
    </row>
    <row r="234" spans="1:16" ht="14.25" thickBot="1">
      <c r="A234" s="16"/>
      <c r="B234" s="1" t="s">
        <v>466</v>
      </c>
      <c r="C234" s="1" t="s">
        <v>467</v>
      </c>
      <c r="D234" s="2">
        <v>189579.56</v>
      </c>
      <c r="E234" s="2">
        <v>48655.51</v>
      </c>
      <c r="F234" s="3" t="s">
        <v>19</v>
      </c>
      <c r="G234" s="2">
        <v>70990.59</v>
      </c>
      <c r="H234" s="2">
        <v>51278.86</v>
      </c>
      <c r="I234" s="2">
        <v>223758.45</v>
      </c>
      <c r="J234" s="2">
        <v>3228</v>
      </c>
      <c r="K234" s="3" t="s">
        <v>19</v>
      </c>
      <c r="L234" s="4">
        <v>587490.97</v>
      </c>
      <c r="M234" s="32">
        <v>841.21</v>
      </c>
      <c r="N234" s="26">
        <f t="shared" si="9"/>
        <v>575.37</v>
      </c>
      <c r="O234" s="26">
        <f t="shared" si="10"/>
        <v>484006.9977</v>
      </c>
      <c r="P234" s="27">
        <f t="shared" si="11"/>
        <v>103483.97229999996</v>
      </c>
    </row>
    <row r="235" spans="1:16" ht="14.25" thickBot="1">
      <c r="A235" s="16"/>
      <c r="B235" s="1" t="s">
        <v>468</v>
      </c>
      <c r="C235" s="1" t="s">
        <v>469</v>
      </c>
      <c r="D235" s="2">
        <v>37376</v>
      </c>
      <c r="E235" s="2">
        <v>3272.65</v>
      </c>
      <c r="F235" s="2">
        <v>8956.5</v>
      </c>
      <c r="G235" s="2">
        <v>5434.28</v>
      </c>
      <c r="H235" s="2">
        <v>850.09</v>
      </c>
      <c r="I235" s="2">
        <v>36494.83</v>
      </c>
      <c r="J235" s="2">
        <v>5616.29</v>
      </c>
      <c r="K235" s="3" t="s">
        <v>19</v>
      </c>
      <c r="L235" s="4">
        <v>98000.64</v>
      </c>
      <c r="M235" s="32">
        <v>0</v>
      </c>
      <c r="N235" s="26">
        <f t="shared" si="9"/>
        <v>575.37</v>
      </c>
      <c r="O235" s="26">
        <f t="shared" si="10"/>
        <v>0</v>
      </c>
      <c r="P235" s="27">
        <f t="shared" si="11"/>
        <v>98000.64</v>
      </c>
    </row>
    <row r="236" spans="1:16" ht="14.25" thickBot="1">
      <c r="A236" s="16"/>
      <c r="B236" s="1" t="s">
        <v>470</v>
      </c>
      <c r="C236" s="1" t="s">
        <v>471</v>
      </c>
      <c r="D236" s="2">
        <v>315464.15</v>
      </c>
      <c r="E236" s="2">
        <v>92820.79</v>
      </c>
      <c r="F236" s="2">
        <v>54892.66</v>
      </c>
      <c r="G236" s="2">
        <v>102475.56</v>
      </c>
      <c r="H236" s="2">
        <v>49785.12</v>
      </c>
      <c r="I236" s="2">
        <v>377240.04</v>
      </c>
      <c r="J236" s="2">
        <v>9999.29</v>
      </c>
      <c r="K236" s="2">
        <v>219.36</v>
      </c>
      <c r="L236" s="4">
        <v>1002896.97</v>
      </c>
      <c r="M236" s="32">
        <v>1345.62</v>
      </c>
      <c r="N236" s="26">
        <f t="shared" si="9"/>
        <v>575.37</v>
      </c>
      <c r="O236" s="26">
        <f t="shared" si="10"/>
        <v>774229.3794</v>
      </c>
      <c r="P236" s="27">
        <f t="shared" si="11"/>
        <v>228667.5906</v>
      </c>
    </row>
    <row r="237" spans="1:16" ht="14.25" thickBot="1">
      <c r="A237" s="16"/>
      <c r="B237" s="1" t="s">
        <v>472</v>
      </c>
      <c r="C237" s="1" t="s">
        <v>473</v>
      </c>
      <c r="D237" s="2">
        <v>437732.16</v>
      </c>
      <c r="E237" s="2">
        <v>119491.71</v>
      </c>
      <c r="F237" s="3" t="s">
        <v>19</v>
      </c>
      <c r="G237" s="2">
        <v>71634.12</v>
      </c>
      <c r="H237" s="2">
        <v>173802.54</v>
      </c>
      <c r="I237" s="2">
        <v>482736.9</v>
      </c>
      <c r="J237" s="2">
        <v>60955.65</v>
      </c>
      <c r="K237" s="2">
        <v>1450</v>
      </c>
      <c r="L237" s="4">
        <v>1347803.08</v>
      </c>
      <c r="M237" s="32">
        <v>1541.6</v>
      </c>
      <c r="N237" s="26">
        <f t="shared" si="9"/>
        <v>575.37</v>
      </c>
      <c r="O237" s="26">
        <f t="shared" si="10"/>
        <v>886990.392</v>
      </c>
      <c r="P237" s="27">
        <f t="shared" si="11"/>
        <v>460812.6880000001</v>
      </c>
    </row>
    <row r="238" spans="1:16" ht="14.25" thickBot="1">
      <c r="A238" s="16"/>
      <c r="B238" s="1" t="s">
        <v>474</v>
      </c>
      <c r="C238" s="1" t="s">
        <v>475</v>
      </c>
      <c r="D238" s="2">
        <v>387104.42</v>
      </c>
      <c r="E238" s="2">
        <v>110615.34</v>
      </c>
      <c r="F238" s="2">
        <v>0</v>
      </c>
      <c r="G238" s="2">
        <v>128882.14</v>
      </c>
      <c r="H238" s="2">
        <v>45821.14</v>
      </c>
      <c r="I238" s="2">
        <v>490539.01</v>
      </c>
      <c r="J238" s="2">
        <v>30905.66</v>
      </c>
      <c r="K238" s="2">
        <v>25</v>
      </c>
      <c r="L238" s="4">
        <v>1193892.71</v>
      </c>
      <c r="M238" s="32">
        <v>1683.02</v>
      </c>
      <c r="N238" s="26">
        <f t="shared" si="9"/>
        <v>575.37</v>
      </c>
      <c r="O238" s="26">
        <f t="shared" si="10"/>
        <v>968359.2174</v>
      </c>
      <c r="P238" s="27">
        <f t="shared" si="11"/>
        <v>225533.4926</v>
      </c>
    </row>
    <row r="239" spans="1:16" ht="14.25" thickBot="1">
      <c r="A239" s="16"/>
      <c r="B239" s="1" t="s">
        <v>476</v>
      </c>
      <c r="C239" s="1" t="s">
        <v>477</v>
      </c>
      <c r="D239" s="2">
        <v>436080.06</v>
      </c>
      <c r="E239" s="2">
        <v>126778.82</v>
      </c>
      <c r="F239" s="2">
        <v>692443.61</v>
      </c>
      <c r="G239" s="2">
        <v>1136103.61</v>
      </c>
      <c r="H239" s="2">
        <v>15043.37</v>
      </c>
      <c r="I239" s="2">
        <v>811671.41</v>
      </c>
      <c r="J239" s="2">
        <v>2353.28</v>
      </c>
      <c r="K239" s="2">
        <v>3495</v>
      </c>
      <c r="L239" s="4">
        <v>3223969.16</v>
      </c>
      <c r="M239" s="32">
        <v>4462.61</v>
      </c>
      <c r="N239" s="26">
        <f t="shared" si="9"/>
        <v>575.37</v>
      </c>
      <c r="O239" s="26">
        <f t="shared" si="10"/>
        <v>2567651.9157</v>
      </c>
      <c r="P239" s="27">
        <f t="shared" si="11"/>
        <v>656317.2443000004</v>
      </c>
    </row>
    <row r="240" spans="1:16" ht="14.25" thickBot="1">
      <c r="A240" s="16"/>
      <c r="B240" s="1" t="s">
        <v>478</v>
      </c>
      <c r="C240" s="1" t="s">
        <v>479</v>
      </c>
      <c r="D240" s="2">
        <v>147167.12</v>
      </c>
      <c r="E240" s="2">
        <v>41513.47</v>
      </c>
      <c r="F240" s="2">
        <v>8051.63</v>
      </c>
      <c r="G240" s="2">
        <v>105864.08</v>
      </c>
      <c r="H240" s="2">
        <v>24608.17</v>
      </c>
      <c r="I240" s="2">
        <v>188539.79</v>
      </c>
      <c r="J240" s="2">
        <v>15826.5</v>
      </c>
      <c r="K240" s="2">
        <v>161</v>
      </c>
      <c r="L240" s="4">
        <v>531731.76</v>
      </c>
      <c r="M240" s="32">
        <v>534.97</v>
      </c>
      <c r="N240" s="26">
        <f t="shared" si="9"/>
        <v>575.37</v>
      </c>
      <c r="O240" s="26">
        <f t="shared" si="10"/>
        <v>307805.6889</v>
      </c>
      <c r="P240" s="27">
        <f t="shared" si="11"/>
        <v>223926.0711</v>
      </c>
    </row>
    <row r="241" spans="1:16" ht="14.25" thickBot="1">
      <c r="A241" s="16"/>
      <c r="B241" s="1" t="s">
        <v>480</v>
      </c>
      <c r="C241" s="1" t="s">
        <v>481</v>
      </c>
      <c r="D241" s="2">
        <v>64645.43</v>
      </c>
      <c r="E241" s="2">
        <v>16688.44</v>
      </c>
      <c r="F241" s="2">
        <v>36242.09</v>
      </c>
      <c r="G241" s="2">
        <v>112884.08</v>
      </c>
      <c r="H241" s="2">
        <v>11529.51</v>
      </c>
      <c r="I241" s="2">
        <v>156938.54</v>
      </c>
      <c r="J241" s="3" t="s">
        <v>19</v>
      </c>
      <c r="K241" s="3" t="s">
        <v>19</v>
      </c>
      <c r="L241" s="4">
        <v>398928.09</v>
      </c>
      <c r="M241" s="32">
        <v>405.05</v>
      </c>
      <c r="N241" s="26">
        <f t="shared" si="9"/>
        <v>575.37</v>
      </c>
      <c r="O241" s="26">
        <f t="shared" si="10"/>
        <v>233053.6185</v>
      </c>
      <c r="P241" s="27">
        <f t="shared" si="11"/>
        <v>165874.4715</v>
      </c>
    </row>
    <row r="242" spans="1:16" ht="14.25" thickBot="1">
      <c r="A242" s="16"/>
      <c r="B242" s="1" t="s">
        <v>482</v>
      </c>
      <c r="C242" s="1" t="s">
        <v>483</v>
      </c>
      <c r="D242" s="2">
        <v>163133.49</v>
      </c>
      <c r="E242" s="2">
        <v>55316.82</v>
      </c>
      <c r="F242" s="2">
        <v>22482.3</v>
      </c>
      <c r="G242" s="2">
        <v>10384.45</v>
      </c>
      <c r="H242" s="2">
        <v>11098.12</v>
      </c>
      <c r="I242" s="2">
        <v>127332.32</v>
      </c>
      <c r="J242" s="3" t="s">
        <v>19</v>
      </c>
      <c r="K242" s="2">
        <v>767.97</v>
      </c>
      <c r="L242" s="4">
        <v>390515.47</v>
      </c>
      <c r="M242" s="32">
        <v>669.92</v>
      </c>
      <c r="N242" s="26">
        <f t="shared" si="9"/>
        <v>575.37</v>
      </c>
      <c r="O242" s="26">
        <f t="shared" si="10"/>
        <v>385451.87039999996</v>
      </c>
      <c r="P242" s="27">
        <f t="shared" si="11"/>
        <v>5063.599600000016</v>
      </c>
    </row>
    <row r="243" spans="1:16" ht="14.25" thickBot="1">
      <c r="A243" s="16"/>
      <c r="B243" s="1" t="s">
        <v>484</v>
      </c>
      <c r="C243" s="1" t="s">
        <v>485</v>
      </c>
      <c r="D243" s="2">
        <v>115315.38</v>
      </c>
      <c r="E243" s="2">
        <v>32860.61</v>
      </c>
      <c r="F243" s="2">
        <v>75</v>
      </c>
      <c r="G243" s="2">
        <v>276495.37</v>
      </c>
      <c r="H243" s="2">
        <v>40338.15</v>
      </c>
      <c r="I243" s="2">
        <v>195096.56</v>
      </c>
      <c r="J243" s="2">
        <v>9987.25</v>
      </c>
      <c r="K243" s="2">
        <v>741</v>
      </c>
      <c r="L243" s="4">
        <v>670909.32</v>
      </c>
      <c r="M243" s="32">
        <v>807.25</v>
      </c>
      <c r="N243" s="26">
        <f t="shared" si="9"/>
        <v>575.37</v>
      </c>
      <c r="O243" s="26">
        <f t="shared" si="10"/>
        <v>464467.4325</v>
      </c>
      <c r="P243" s="27">
        <f t="shared" si="11"/>
        <v>206441.88749999995</v>
      </c>
    </row>
    <row r="244" spans="1:16" ht="14.25" thickBot="1">
      <c r="A244" s="16"/>
      <c r="B244" s="1" t="s">
        <v>486</v>
      </c>
      <c r="C244" s="1" t="s">
        <v>487</v>
      </c>
      <c r="D244" s="2">
        <v>162161.34</v>
      </c>
      <c r="E244" s="2">
        <v>42626.82</v>
      </c>
      <c r="F244" s="2">
        <v>93340.56</v>
      </c>
      <c r="G244" s="2">
        <v>19439.27</v>
      </c>
      <c r="H244" s="2">
        <v>17081.83</v>
      </c>
      <c r="I244" s="2">
        <v>81910.75</v>
      </c>
      <c r="J244" s="2">
        <v>1309</v>
      </c>
      <c r="K244" s="2">
        <v>53096</v>
      </c>
      <c r="L244" s="4">
        <v>470965.57</v>
      </c>
      <c r="M244" s="32">
        <v>423.42</v>
      </c>
      <c r="N244" s="26">
        <f t="shared" si="9"/>
        <v>575.37</v>
      </c>
      <c r="O244" s="26">
        <f t="shared" si="10"/>
        <v>243623.1654</v>
      </c>
      <c r="P244" s="27">
        <f t="shared" si="11"/>
        <v>227342.4046</v>
      </c>
    </row>
    <row r="245" spans="1:16" ht="14.25" thickBot="1">
      <c r="A245" s="16"/>
      <c r="B245" s="1" t="s">
        <v>488</v>
      </c>
      <c r="C245" s="1" t="s">
        <v>489</v>
      </c>
      <c r="D245" s="2">
        <v>322260</v>
      </c>
      <c r="E245" s="2">
        <v>87345.94</v>
      </c>
      <c r="F245" s="2">
        <v>70952.14</v>
      </c>
      <c r="G245" s="2">
        <v>24138.18</v>
      </c>
      <c r="H245" s="2">
        <v>51559.64</v>
      </c>
      <c r="I245" s="2">
        <v>370646.37</v>
      </c>
      <c r="J245" s="2">
        <v>33766.59</v>
      </c>
      <c r="K245" s="2">
        <v>723.23</v>
      </c>
      <c r="L245" s="4">
        <v>961392.09</v>
      </c>
      <c r="M245" s="32">
        <v>1315.27</v>
      </c>
      <c r="N245" s="26">
        <f t="shared" si="9"/>
        <v>575.37</v>
      </c>
      <c r="O245" s="26">
        <f t="shared" si="10"/>
        <v>756766.8999</v>
      </c>
      <c r="P245" s="27">
        <f t="shared" si="11"/>
        <v>204625.1901</v>
      </c>
    </row>
    <row r="246" spans="1:16" ht="14.25" thickBot="1">
      <c r="A246" s="16"/>
      <c r="B246" s="1" t="s">
        <v>490</v>
      </c>
      <c r="C246" s="1" t="s">
        <v>491</v>
      </c>
      <c r="D246" s="2">
        <v>129493.16</v>
      </c>
      <c r="E246" s="2">
        <v>35808</v>
      </c>
      <c r="F246" s="2">
        <v>41205.9</v>
      </c>
      <c r="G246" s="2">
        <v>36615.09</v>
      </c>
      <c r="H246" s="2">
        <v>40091.97</v>
      </c>
      <c r="I246" s="2">
        <v>174151.05</v>
      </c>
      <c r="J246" s="2">
        <v>4845.65</v>
      </c>
      <c r="K246" s="2">
        <v>9892</v>
      </c>
      <c r="L246" s="4">
        <v>472102.82</v>
      </c>
      <c r="M246" s="32">
        <v>418.55</v>
      </c>
      <c r="N246" s="26">
        <f t="shared" si="9"/>
        <v>575.37</v>
      </c>
      <c r="O246" s="26">
        <f t="shared" si="10"/>
        <v>240821.1135</v>
      </c>
      <c r="P246" s="27">
        <f t="shared" si="11"/>
        <v>231281.7065</v>
      </c>
    </row>
    <row r="247" spans="1:16" ht="14.25" thickBot="1">
      <c r="A247" s="16"/>
      <c r="B247" s="1" t="s">
        <v>492</v>
      </c>
      <c r="C247" s="1" t="s">
        <v>493</v>
      </c>
      <c r="D247" s="2">
        <v>68059.79</v>
      </c>
      <c r="E247" s="2">
        <v>19348.94</v>
      </c>
      <c r="F247" s="2">
        <v>34804.67</v>
      </c>
      <c r="G247" s="2">
        <v>895490.14</v>
      </c>
      <c r="H247" s="2">
        <v>475.48</v>
      </c>
      <c r="I247" s="2">
        <v>172866.71</v>
      </c>
      <c r="J247" s="2">
        <v>82920.52</v>
      </c>
      <c r="K247" s="2">
        <v>510</v>
      </c>
      <c r="L247" s="4">
        <v>1274476.25</v>
      </c>
      <c r="M247" s="32">
        <v>487.73</v>
      </c>
      <c r="N247" s="26">
        <f t="shared" si="9"/>
        <v>575.37</v>
      </c>
      <c r="O247" s="26">
        <f t="shared" si="10"/>
        <v>280625.2101</v>
      </c>
      <c r="P247" s="27">
        <f t="shared" si="11"/>
        <v>993851.0399</v>
      </c>
    </row>
    <row r="248" spans="1:16" ht="14.25" thickBot="1">
      <c r="A248" s="16"/>
      <c r="B248" s="1" t="s">
        <v>494</v>
      </c>
      <c r="C248" s="1" t="s">
        <v>495</v>
      </c>
      <c r="D248" s="2">
        <v>303973.74</v>
      </c>
      <c r="E248" s="2">
        <v>81725.77</v>
      </c>
      <c r="F248" s="2">
        <v>42236.02</v>
      </c>
      <c r="G248" s="2">
        <v>85820.24</v>
      </c>
      <c r="H248" s="2">
        <v>17666.19</v>
      </c>
      <c r="I248" s="2">
        <v>344567.04</v>
      </c>
      <c r="J248" s="2">
        <v>9380.29</v>
      </c>
      <c r="K248" s="2">
        <v>21572.31</v>
      </c>
      <c r="L248" s="4">
        <v>906941.6</v>
      </c>
      <c r="M248" s="32">
        <v>1116.55</v>
      </c>
      <c r="N248" s="26">
        <f t="shared" si="9"/>
        <v>575.37</v>
      </c>
      <c r="O248" s="26">
        <f t="shared" si="10"/>
        <v>642429.3735</v>
      </c>
      <c r="P248" s="27">
        <f t="shared" si="11"/>
        <v>264512.2265</v>
      </c>
    </row>
    <row r="249" spans="1:16" ht="14.25" thickBot="1">
      <c r="A249" s="16"/>
      <c r="B249" s="1" t="s">
        <v>496</v>
      </c>
      <c r="C249" s="1" t="s">
        <v>497</v>
      </c>
      <c r="D249" s="2">
        <v>304001.79</v>
      </c>
      <c r="E249" s="2">
        <v>75546.49</v>
      </c>
      <c r="F249" s="2">
        <v>2897.42</v>
      </c>
      <c r="G249" s="2">
        <v>597288.13</v>
      </c>
      <c r="H249" s="2">
        <v>70844.04</v>
      </c>
      <c r="I249" s="2">
        <v>583552.31</v>
      </c>
      <c r="J249" s="2">
        <v>34336.81</v>
      </c>
      <c r="K249" s="2">
        <v>6278.78</v>
      </c>
      <c r="L249" s="4">
        <v>1674745.77</v>
      </c>
      <c r="M249" s="32">
        <v>2284.6</v>
      </c>
      <c r="N249" s="26">
        <f t="shared" si="9"/>
        <v>575.37</v>
      </c>
      <c r="O249" s="26">
        <f t="shared" si="10"/>
        <v>1314490.302</v>
      </c>
      <c r="P249" s="27">
        <f t="shared" si="11"/>
        <v>360255.4680000001</v>
      </c>
    </row>
    <row r="250" spans="1:16" ht="14.25" thickBot="1">
      <c r="A250" s="16"/>
      <c r="B250" s="1" t="s">
        <v>498</v>
      </c>
      <c r="C250" s="1" t="s">
        <v>499</v>
      </c>
      <c r="D250" s="2">
        <v>3762769.72</v>
      </c>
      <c r="E250" s="2">
        <v>975760.37</v>
      </c>
      <c r="F250" s="2">
        <v>63703.5</v>
      </c>
      <c r="G250" s="2">
        <v>910769.17</v>
      </c>
      <c r="H250" s="2">
        <v>119527.76</v>
      </c>
      <c r="I250" s="2">
        <v>2100507.65</v>
      </c>
      <c r="J250" s="3" t="s">
        <v>19</v>
      </c>
      <c r="K250" s="3" t="s">
        <v>19</v>
      </c>
      <c r="L250" s="4">
        <v>7933038.17</v>
      </c>
      <c r="M250" s="32">
        <v>9091.32</v>
      </c>
      <c r="N250" s="26">
        <f t="shared" si="9"/>
        <v>575.37</v>
      </c>
      <c r="O250" s="26">
        <f t="shared" si="10"/>
        <v>5230872.7884</v>
      </c>
      <c r="P250" s="27">
        <f t="shared" si="11"/>
        <v>2702165.3816</v>
      </c>
    </row>
    <row r="251" spans="1:16" ht="14.25" thickBot="1">
      <c r="A251" s="16"/>
      <c r="B251" s="1" t="s">
        <v>500</v>
      </c>
      <c r="C251" s="1" t="s">
        <v>501</v>
      </c>
      <c r="D251" s="2">
        <v>205015.97</v>
      </c>
      <c r="E251" s="2">
        <v>48512.13</v>
      </c>
      <c r="F251" s="2">
        <v>44759.7</v>
      </c>
      <c r="G251" s="2">
        <v>105690.44</v>
      </c>
      <c r="H251" s="2">
        <v>9713.55</v>
      </c>
      <c r="I251" s="2">
        <v>190434.3</v>
      </c>
      <c r="J251" s="2">
        <v>3149.32</v>
      </c>
      <c r="K251" s="3" t="s">
        <v>19</v>
      </c>
      <c r="L251" s="4">
        <v>607275.41</v>
      </c>
      <c r="M251" s="32">
        <v>775.75</v>
      </c>
      <c r="N251" s="26">
        <f t="shared" si="9"/>
        <v>575.37</v>
      </c>
      <c r="O251" s="26">
        <f t="shared" si="10"/>
        <v>446343.2775</v>
      </c>
      <c r="P251" s="27">
        <f t="shared" si="11"/>
        <v>160932.1325</v>
      </c>
    </row>
    <row r="252" spans="1:16" ht="14.25" thickBot="1">
      <c r="A252" s="16"/>
      <c r="B252" s="1" t="s">
        <v>502</v>
      </c>
      <c r="C252" s="1" t="s">
        <v>503</v>
      </c>
      <c r="D252" s="2">
        <v>329024.13</v>
      </c>
      <c r="E252" s="2">
        <v>92109.36</v>
      </c>
      <c r="F252" s="2">
        <v>18661.9</v>
      </c>
      <c r="G252" s="2">
        <v>189656.31</v>
      </c>
      <c r="H252" s="2">
        <v>17975.34</v>
      </c>
      <c r="I252" s="2">
        <v>359950.08</v>
      </c>
      <c r="J252" s="3" t="s">
        <v>19</v>
      </c>
      <c r="K252" s="2">
        <v>180</v>
      </c>
      <c r="L252" s="4">
        <v>1007557.12</v>
      </c>
      <c r="M252" s="32">
        <v>1217.69</v>
      </c>
      <c r="N252" s="26">
        <f t="shared" si="9"/>
        <v>575.37</v>
      </c>
      <c r="O252" s="26">
        <f t="shared" si="10"/>
        <v>700622.2953</v>
      </c>
      <c r="P252" s="27">
        <f t="shared" si="11"/>
        <v>306934.8247</v>
      </c>
    </row>
    <row r="253" spans="1:16" ht="14.25" thickBot="1">
      <c r="A253" s="16"/>
      <c r="B253" s="1" t="s">
        <v>504</v>
      </c>
      <c r="C253" s="1" t="s">
        <v>505</v>
      </c>
      <c r="D253" s="2">
        <v>233382.3</v>
      </c>
      <c r="E253" s="2">
        <v>59488.6</v>
      </c>
      <c r="F253" s="2">
        <v>44232.68</v>
      </c>
      <c r="G253" s="2">
        <v>513884.24</v>
      </c>
      <c r="H253" s="2">
        <v>40113.31</v>
      </c>
      <c r="I253" s="2">
        <v>401955.43</v>
      </c>
      <c r="J253" s="2">
        <v>11592.9</v>
      </c>
      <c r="K253" s="2">
        <v>120</v>
      </c>
      <c r="L253" s="4">
        <v>1304769.46</v>
      </c>
      <c r="M253" s="32">
        <v>1837.97</v>
      </c>
      <c r="N253" s="26">
        <f t="shared" si="9"/>
        <v>575.37</v>
      </c>
      <c r="O253" s="26">
        <f t="shared" si="10"/>
        <v>1057512.7989</v>
      </c>
      <c r="P253" s="27">
        <f t="shared" si="11"/>
        <v>247256.6610999999</v>
      </c>
    </row>
    <row r="254" spans="1:16" ht="14.25" thickBot="1">
      <c r="A254" s="16"/>
      <c r="B254" s="1" t="s">
        <v>506</v>
      </c>
      <c r="C254" s="1" t="s">
        <v>507</v>
      </c>
      <c r="D254" s="2">
        <v>8518500.95</v>
      </c>
      <c r="E254" s="2">
        <v>2180778.14</v>
      </c>
      <c r="F254" s="2">
        <v>599721.3</v>
      </c>
      <c r="G254" s="2">
        <v>1936043.3</v>
      </c>
      <c r="H254" s="2">
        <v>132757.88</v>
      </c>
      <c r="I254" s="2">
        <v>4975115.67</v>
      </c>
      <c r="J254" s="2">
        <v>273694.95</v>
      </c>
      <c r="K254" s="2">
        <v>4935.3</v>
      </c>
      <c r="L254" s="4">
        <v>18621547.49</v>
      </c>
      <c r="M254" s="32">
        <v>19970.81</v>
      </c>
      <c r="N254" s="26">
        <f t="shared" si="9"/>
        <v>575.37</v>
      </c>
      <c r="O254" s="26">
        <f t="shared" si="10"/>
        <v>11490604.949700002</v>
      </c>
      <c r="P254" s="27">
        <f t="shared" si="11"/>
        <v>7130942.540299997</v>
      </c>
    </row>
    <row r="255" spans="1:16" ht="14.25" thickBot="1">
      <c r="A255" s="16"/>
      <c r="B255" s="1" t="s">
        <v>508</v>
      </c>
      <c r="C255" s="1" t="s">
        <v>509</v>
      </c>
      <c r="D255" s="2">
        <v>333282.42</v>
      </c>
      <c r="E255" s="2">
        <v>94063.84</v>
      </c>
      <c r="F255" s="2">
        <v>8838.98</v>
      </c>
      <c r="G255" s="2">
        <v>57935.56</v>
      </c>
      <c r="H255" s="2">
        <v>11465.21</v>
      </c>
      <c r="I255" s="2">
        <v>283596.45</v>
      </c>
      <c r="J255" s="2">
        <v>0</v>
      </c>
      <c r="K255" s="2">
        <v>950</v>
      </c>
      <c r="L255" s="4">
        <v>790132.46</v>
      </c>
      <c r="M255" s="32">
        <v>1193.48</v>
      </c>
      <c r="N255" s="26">
        <f t="shared" si="9"/>
        <v>575.37</v>
      </c>
      <c r="O255" s="26">
        <f t="shared" si="10"/>
        <v>686692.5876</v>
      </c>
      <c r="P255" s="27">
        <f t="shared" si="11"/>
        <v>103439.8724</v>
      </c>
    </row>
    <row r="256" spans="1:16" ht="14.25" thickBot="1">
      <c r="A256" s="16"/>
      <c r="B256" s="1" t="s">
        <v>510</v>
      </c>
      <c r="C256" s="1" t="s">
        <v>511</v>
      </c>
      <c r="D256" s="3" t="s">
        <v>19</v>
      </c>
      <c r="E256" s="3" t="s">
        <v>19</v>
      </c>
      <c r="F256" s="3" t="s">
        <v>19</v>
      </c>
      <c r="G256" s="2">
        <v>479445.8</v>
      </c>
      <c r="H256" s="2">
        <v>15628.63</v>
      </c>
      <c r="I256" s="2">
        <v>24630.66</v>
      </c>
      <c r="J256" s="3" t="s">
        <v>19</v>
      </c>
      <c r="K256" s="3" t="s">
        <v>19</v>
      </c>
      <c r="L256" s="4">
        <v>519705.09</v>
      </c>
      <c r="M256" s="32">
        <v>0</v>
      </c>
      <c r="N256" s="26">
        <f t="shared" si="9"/>
        <v>575.37</v>
      </c>
      <c r="O256" s="26">
        <f t="shared" si="10"/>
        <v>0</v>
      </c>
      <c r="P256" s="27">
        <f t="shared" si="11"/>
        <v>519705.09</v>
      </c>
    </row>
    <row r="257" spans="1:16" ht="14.25" thickBot="1">
      <c r="A257" s="16"/>
      <c r="B257" s="1" t="s">
        <v>512</v>
      </c>
      <c r="C257" s="1" t="s">
        <v>513</v>
      </c>
      <c r="D257" s="2">
        <v>415627.66</v>
      </c>
      <c r="E257" s="2">
        <v>109938.94</v>
      </c>
      <c r="F257" s="2">
        <v>63421.9</v>
      </c>
      <c r="G257" s="2">
        <v>160888.82</v>
      </c>
      <c r="H257" s="2">
        <v>662.42</v>
      </c>
      <c r="I257" s="2">
        <v>377505.99</v>
      </c>
      <c r="J257" s="2">
        <v>11900</v>
      </c>
      <c r="K257" s="2">
        <v>1890</v>
      </c>
      <c r="L257" s="4">
        <v>1141835.73</v>
      </c>
      <c r="M257" s="32">
        <v>1265.48</v>
      </c>
      <c r="N257" s="26">
        <f t="shared" si="9"/>
        <v>575.37</v>
      </c>
      <c r="O257" s="26">
        <f t="shared" si="10"/>
        <v>728119.2276</v>
      </c>
      <c r="P257" s="27">
        <f t="shared" si="11"/>
        <v>413716.5024</v>
      </c>
    </row>
    <row r="258" spans="1:16" ht="14.25" thickBot="1">
      <c r="A258" s="15" t="s">
        <v>552</v>
      </c>
      <c r="B258" s="1" t="s">
        <v>514</v>
      </c>
      <c r="C258" s="1" t="s">
        <v>515</v>
      </c>
      <c r="D258" s="2">
        <v>940996.87</v>
      </c>
      <c r="E258" s="2">
        <v>276480.46</v>
      </c>
      <c r="F258" s="2">
        <v>233727.48</v>
      </c>
      <c r="G258" s="2">
        <v>140443.01</v>
      </c>
      <c r="H258" s="2">
        <v>18884.92</v>
      </c>
      <c r="I258" s="2">
        <v>832602.93</v>
      </c>
      <c r="J258" s="2">
        <v>32892.11</v>
      </c>
      <c r="K258" s="2">
        <v>0</v>
      </c>
      <c r="L258" s="4">
        <v>2476027.78</v>
      </c>
      <c r="M258" s="32">
        <v>3180.86</v>
      </c>
      <c r="N258" s="26">
        <f t="shared" si="9"/>
        <v>575.37</v>
      </c>
      <c r="O258" s="26">
        <f t="shared" si="10"/>
        <v>1830171.4182000002</v>
      </c>
      <c r="P258" s="27">
        <f t="shared" si="11"/>
        <v>645856.3617999996</v>
      </c>
    </row>
    <row r="259" spans="1:16" ht="14.25" thickBot="1">
      <c r="A259" s="16"/>
      <c r="B259" s="1" t="s">
        <v>516</v>
      </c>
      <c r="C259" s="1" t="s">
        <v>517</v>
      </c>
      <c r="D259" s="2">
        <v>143837.44</v>
      </c>
      <c r="E259" s="2">
        <v>39252.65</v>
      </c>
      <c r="F259" s="3" t="s">
        <v>19</v>
      </c>
      <c r="G259" s="2">
        <v>32504.08</v>
      </c>
      <c r="H259" s="2">
        <v>8881.74</v>
      </c>
      <c r="I259" s="2">
        <v>169607.9</v>
      </c>
      <c r="J259" s="2">
        <v>3531</v>
      </c>
      <c r="K259" s="2">
        <v>272.29</v>
      </c>
      <c r="L259" s="4">
        <v>397887.1</v>
      </c>
      <c r="M259" s="32">
        <v>456.79</v>
      </c>
      <c r="N259" s="26">
        <f t="shared" si="9"/>
        <v>575.37</v>
      </c>
      <c r="O259" s="26">
        <f t="shared" si="10"/>
        <v>262823.2623</v>
      </c>
      <c r="P259" s="27">
        <f t="shared" si="11"/>
        <v>135063.83769999997</v>
      </c>
    </row>
    <row r="260" spans="1:16" ht="14.25" thickBot="1">
      <c r="A260" s="16"/>
      <c r="B260" s="1" t="s">
        <v>518</v>
      </c>
      <c r="C260" s="1" t="s">
        <v>519</v>
      </c>
      <c r="D260" s="2">
        <v>135005.33</v>
      </c>
      <c r="E260" s="2">
        <v>37033.71</v>
      </c>
      <c r="F260" s="2">
        <v>42772.28</v>
      </c>
      <c r="G260" s="2">
        <v>91666.4</v>
      </c>
      <c r="H260" s="2">
        <v>41440.46</v>
      </c>
      <c r="I260" s="2">
        <v>263591.05</v>
      </c>
      <c r="J260" s="2">
        <v>11040.88</v>
      </c>
      <c r="K260" s="2">
        <v>285</v>
      </c>
      <c r="L260" s="4">
        <v>622835.11</v>
      </c>
      <c r="M260" s="32">
        <v>653.83</v>
      </c>
      <c r="N260" s="26">
        <f t="shared" si="9"/>
        <v>575.37</v>
      </c>
      <c r="O260" s="26">
        <f t="shared" si="10"/>
        <v>376194.1671</v>
      </c>
      <c r="P260" s="27">
        <f t="shared" si="11"/>
        <v>246640.94289999997</v>
      </c>
    </row>
    <row r="261" spans="1:16" ht="14.25" thickBot="1">
      <c r="A261" s="16"/>
      <c r="B261" s="1" t="s">
        <v>520</v>
      </c>
      <c r="C261" s="1" t="s">
        <v>521</v>
      </c>
      <c r="D261" s="2">
        <v>504906.91</v>
      </c>
      <c r="E261" s="2">
        <v>135067.18</v>
      </c>
      <c r="F261" s="2">
        <v>29171.85</v>
      </c>
      <c r="G261" s="2">
        <v>164481.45</v>
      </c>
      <c r="H261" s="2">
        <v>122308.11</v>
      </c>
      <c r="I261" s="2">
        <v>438461.78</v>
      </c>
      <c r="J261" s="2">
        <v>22410.41</v>
      </c>
      <c r="K261" s="2">
        <v>859.14</v>
      </c>
      <c r="L261" s="4">
        <v>1417666.83</v>
      </c>
      <c r="M261" s="32">
        <v>1400.73</v>
      </c>
      <c r="N261" s="26">
        <f t="shared" si="9"/>
        <v>575.37</v>
      </c>
      <c r="O261" s="26">
        <f t="shared" si="10"/>
        <v>805938.0201</v>
      </c>
      <c r="P261" s="27">
        <f t="shared" si="11"/>
        <v>611728.8099000001</v>
      </c>
    </row>
    <row r="262" spans="1:16" ht="14.25" thickBot="1">
      <c r="A262" s="16"/>
      <c r="B262" s="1" t="s">
        <v>522</v>
      </c>
      <c r="C262" s="1" t="s">
        <v>523</v>
      </c>
      <c r="D262" s="2">
        <v>282849.7</v>
      </c>
      <c r="E262" s="2">
        <v>77282.8</v>
      </c>
      <c r="F262" s="2">
        <v>1641.28</v>
      </c>
      <c r="G262" s="2">
        <v>97258.73</v>
      </c>
      <c r="H262" s="2">
        <v>16798.22</v>
      </c>
      <c r="I262" s="2">
        <v>300440.67</v>
      </c>
      <c r="J262" s="2">
        <v>6160.85</v>
      </c>
      <c r="K262" s="2">
        <v>400</v>
      </c>
      <c r="L262" s="4">
        <v>782832.25</v>
      </c>
      <c r="M262" s="32">
        <v>776.48</v>
      </c>
      <c r="N262" s="26">
        <f t="shared" si="9"/>
        <v>575.37</v>
      </c>
      <c r="O262" s="26">
        <f t="shared" si="10"/>
        <v>446763.2976</v>
      </c>
      <c r="P262" s="27">
        <f t="shared" si="11"/>
        <v>336068.9524</v>
      </c>
    </row>
    <row r="263" spans="1:16" ht="14.25" thickBot="1">
      <c r="A263" s="16"/>
      <c r="B263" s="1" t="s">
        <v>524</v>
      </c>
      <c r="C263" s="1" t="s">
        <v>525</v>
      </c>
      <c r="D263" s="2">
        <v>254729.15</v>
      </c>
      <c r="E263" s="2">
        <v>62567.09</v>
      </c>
      <c r="F263" s="2">
        <v>36902.98</v>
      </c>
      <c r="G263" s="2">
        <v>101257.33</v>
      </c>
      <c r="H263" s="2">
        <v>12081.37</v>
      </c>
      <c r="I263" s="2">
        <v>228439.02</v>
      </c>
      <c r="J263" s="2">
        <v>13581</v>
      </c>
      <c r="K263" s="2">
        <v>694.74</v>
      </c>
      <c r="L263" s="4">
        <v>710252.68</v>
      </c>
      <c r="M263" s="32">
        <v>819.86</v>
      </c>
      <c r="N263" s="26">
        <f t="shared" si="9"/>
        <v>575.37</v>
      </c>
      <c r="O263" s="26">
        <f t="shared" si="10"/>
        <v>471722.8482</v>
      </c>
      <c r="P263" s="27">
        <f t="shared" si="11"/>
        <v>238529.83180000004</v>
      </c>
    </row>
    <row r="264" spans="1:16" ht="14.25" thickBot="1">
      <c r="A264" s="16"/>
      <c r="B264" s="1" t="s">
        <v>526</v>
      </c>
      <c r="C264" s="1" t="s">
        <v>527</v>
      </c>
      <c r="D264" s="2">
        <v>1000195.89</v>
      </c>
      <c r="E264" s="2">
        <v>284336.93</v>
      </c>
      <c r="F264" s="2">
        <v>506907.34</v>
      </c>
      <c r="G264" s="2">
        <v>670334</v>
      </c>
      <c r="H264" s="2">
        <v>14607.74</v>
      </c>
      <c r="I264" s="2">
        <v>1072567.4</v>
      </c>
      <c r="J264" s="2">
        <v>99729.62</v>
      </c>
      <c r="K264" s="2">
        <v>695</v>
      </c>
      <c r="L264" s="4">
        <v>3649373.92</v>
      </c>
      <c r="M264" s="32">
        <v>4160.31</v>
      </c>
      <c r="N264" s="26">
        <f t="shared" si="9"/>
        <v>575.37</v>
      </c>
      <c r="O264" s="26">
        <f t="shared" si="10"/>
        <v>2393717.5647000005</v>
      </c>
      <c r="P264" s="27">
        <f t="shared" si="11"/>
        <v>1255656.3552999995</v>
      </c>
    </row>
    <row r="265" spans="1:16" ht="14.25" thickBot="1">
      <c r="A265" s="16"/>
      <c r="B265" s="1" t="s">
        <v>528</v>
      </c>
      <c r="C265" s="1" t="s">
        <v>529</v>
      </c>
      <c r="D265" s="3" t="s">
        <v>19</v>
      </c>
      <c r="E265" s="3" t="s">
        <v>19</v>
      </c>
      <c r="F265" s="3" t="s">
        <v>19</v>
      </c>
      <c r="G265" s="2">
        <v>4500</v>
      </c>
      <c r="H265" s="3" t="s">
        <v>19</v>
      </c>
      <c r="I265" s="3" t="s">
        <v>19</v>
      </c>
      <c r="J265" s="3" t="s">
        <v>19</v>
      </c>
      <c r="K265" s="3" t="s">
        <v>19</v>
      </c>
      <c r="L265" s="4">
        <v>4500</v>
      </c>
      <c r="M265" s="32">
        <v>0</v>
      </c>
      <c r="N265" s="26">
        <f t="shared" si="9"/>
        <v>575.37</v>
      </c>
      <c r="O265" s="26">
        <f t="shared" si="10"/>
        <v>0</v>
      </c>
      <c r="P265" s="27">
        <f t="shared" si="11"/>
        <v>4500</v>
      </c>
    </row>
    <row r="266" spans="1:16" ht="14.25" thickBot="1">
      <c r="A266" s="16"/>
      <c r="B266" s="1" t="s">
        <v>530</v>
      </c>
      <c r="C266" s="1" t="s">
        <v>531</v>
      </c>
      <c r="D266" s="2">
        <v>153263.03</v>
      </c>
      <c r="E266" s="2">
        <v>47436.57</v>
      </c>
      <c r="F266" s="2">
        <v>28918.5</v>
      </c>
      <c r="G266" s="2">
        <v>486396.39</v>
      </c>
      <c r="H266" s="2">
        <v>0</v>
      </c>
      <c r="I266" s="2">
        <v>61000</v>
      </c>
      <c r="J266" s="2">
        <v>0</v>
      </c>
      <c r="K266" s="3" t="s">
        <v>19</v>
      </c>
      <c r="L266" s="4">
        <v>777014.49</v>
      </c>
      <c r="M266" s="32">
        <v>457.19</v>
      </c>
      <c r="N266" s="26">
        <f t="shared" si="9"/>
        <v>575.37</v>
      </c>
      <c r="O266" s="26">
        <f t="shared" si="10"/>
        <v>263053.4103</v>
      </c>
      <c r="P266" s="27">
        <f t="shared" si="11"/>
        <v>513961.0797</v>
      </c>
    </row>
    <row r="267" spans="1:16" ht="14.25" thickBot="1">
      <c r="A267" s="16"/>
      <c r="B267" s="1" t="s">
        <v>532</v>
      </c>
      <c r="C267" s="1" t="s">
        <v>533</v>
      </c>
      <c r="D267" s="2">
        <v>142931.03</v>
      </c>
      <c r="E267" s="2">
        <v>36204.82</v>
      </c>
      <c r="F267" s="2">
        <v>5122.07</v>
      </c>
      <c r="G267" s="2">
        <v>72422.52</v>
      </c>
      <c r="H267" s="2">
        <v>12384.3</v>
      </c>
      <c r="I267" s="2">
        <v>169651.4</v>
      </c>
      <c r="J267" s="2">
        <v>1347.19</v>
      </c>
      <c r="K267" s="2">
        <v>3338.62</v>
      </c>
      <c r="L267" s="4">
        <v>443401.95</v>
      </c>
      <c r="M267" s="32">
        <v>618.68</v>
      </c>
      <c r="N267" s="26">
        <f aca="true" t="shared" si="12" ref="N267:N272">6393*0.09</f>
        <v>575.37</v>
      </c>
      <c r="O267" s="26">
        <f aca="true" t="shared" si="13" ref="O267:O272">M267*N267</f>
        <v>355969.9116</v>
      </c>
      <c r="P267" s="27">
        <f aca="true" t="shared" si="14" ref="P267:P272">L267-O267</f>
        <v>87432.03840000002</v>
      </c>
    </row>
    <row r="268" spans="1:16" ht="14.25" thickBot="1">
      <c r="A268" s="16"/>
      <c r="B268" s="1" t="s">
        <v>534</v>
      </c>
      <c r="C268" s="1" t="s">
        <v>535</v>
      </c>
      <c r="D268" s="2">
        <v>169381.63</v>
      </c>
      <c r="E268" s="2">
        <v>45930.91</v>
      </c>
      <c r="F268" s="2">
        <v>8654</v>
      </c>
      <c r="G268" s="2">
        <v>98417.71</v>
      </c>
      <c r="H268" s="2">
        <v>12441.35</v>
      </c>
      <c r="I268" s="2">
        <v>254822.48</v>
      </c>
      <c r="J268" s="2">
        <v>9265</v>
      </c>
      <c r="K268" s="2">
        <v>2770</v>
      </c>
      <c r="L268" s="4">
        <v>601683.08</v>
      </c>
      <c r="M268" s="32">
        <v>882.14</v>
      </c>
      <c r="N268" s="26">
        <f t="shared" si="12"/>
        <v>575.37</v>
      </c>
      <c r="O268" s="26">
        <f t="shared" si="13"/>
        <v>507556.8918</v>
      </c>
      <c r="P268" s="27">
        <f t="shared" si="14"/>
        <v>94126.18819999998</v>
      </c>
    </row>
    <row r="269" spans="1:16" ht="14.25" thickBot="1">
      <c r="A269" s="16"/>
      <c r="B269" s="1" t="s">
        <v>536</v>
      </c>
      <c r="C269" s="1" t="s">
        <v>537</v>
      </c>
      <c r="D269" s="2">
        <v>704776.94</v>
      </c>
      <c r="E269" s="2">
        <v>211591.23</v>
      </c>
      <c r="F269" s="2">
        <v>7515</v>
      </c>
      <c r="G269" s="2">
        <v>88748.1</v>
      </c>
      <c r="H269" s="2">
        <v>30171.72</v>
      </c>
      <c r="I269" s="2">
        <v>487938.79</v>
      </c>
      <c r="J269" s="2">
        <v>57170.5</v>
      </c>
      <c r="K269" s="2">
        <v>11500</v>
      </c>
      <c r="L269" s="4">
        <v>1599412.28</v>
      </c>
      <c r="M269" s="32">
        <v>2013.47</v>
      </c>
      <c r="N269" s="26">
        <f t="shared" si="12"/>
        <v>575.37</v>
      </c>
      <c r="O269" s="26">
        <f t="shared" si="13"/>
        <v>1158490.2339</v>
      </c>
      <c r="P269" s="27">
        <f t="shared" si="14"/>
        <v>440922.0460999999</v>
      </c>
    </row>
    <row r="270" spans="1:16" ht="14.25" thickBot="1">
      <c r="A270" s="16"/>
      <c r="B270" s="1" t="s">
        <v>538</v>
      </c>
      <c r="C270" s="1" t="s">
        <v>539</v>
      </c>
      <c r="D270" s="2">
        <v>119029.46</v>
      </c>
      <c r="E270" s="2">
        <v>30360.61</v>
      </c>
      <c r="F270" s="2">
        <v>1830.72</v>
      </c>
      <c r="G270" s="2">
        <v>34485.23</v>
      </c>
      <c r="H270" s="2">
        <v>13739.17</v>
      </c>
      <c r="I270" s="2">
        <v>114332.43</v>
      </c>
      <c r="J270" s="3" t="s">
        <v>19</v>
      </c>
      <c r="K270" s="3" t="s">
        <v>19</v>
      </c>
      <c r="L270" s="4">
        <v>313777.62</v>
      </c>
      <c r="M270" s="32">
        <v>439.42</v>
      </c>
      <c r="N270" s="26">
        <f t="shared" si="12"/>
        <v>575.37</v>
      </c>
      <c r="O270" s="26">
        <f t="shared" si="13"/>
        <v>252829.0854</v>
      </c>
      <c r="P270" s="27">
        <f t="shared" si="14"/>
        <v>60948.534599999984</v>
      </c>
    </row>
    <row r="271" spans="1:16" ht="14.25" thickBot="1">
      <c r="A271" s="17"/>
      <c r="B271" s="1" t="s">
        <v>540</v>
      </c>
      <c r="C271" s="1" t="s">
        <v>541</v>
      </c>
      <c r="D271" s="2">
        <v>186473.7</v>
      </c>
      <c r="E271" s="2">
        <v>48938.34</v>
      </c>
      <c r="F271" s="2">
        <v>70765.93</v>
      </c>
      <c r="G271" s="2">
        <v>38522.52</v>
      </c>
      <c r="H271" s="2">
        <v>24781.88</v>
      </c>
      <c r="I271" s="2">
        <v>262661.28</v>
      </c>
      <c r="J271" s="2">
        <v>15051.84</v>
      </c>
      <c r="K271" s="2">
        <v>306.81</v>
      </c>
      <c r="L271" s="4">
        <v>647502.3</v>
      </c>
      <c r="M271" s="33">
        <v>808.44</v>
      </c>
      <c r="N271" s="28">
        <f t="shared" si="12"/>
        <v>575.37</v>
      </c>
      <c r="O271" s="28">
        <f t="shared" si="13"/>
        <v>465152.1228</v>
      </c>
      <c r="P271" s="29">
        <f t="shared" si="14"/>
        <v>182350.17720000003</v>
      </c>
    </row>
    <row r="272" spans="1:16" ht="13.5" thickBot="1">
      <c r="A272" s="39" t="s">
        <v>542</v>
      </c>
      <c r="B272" s="40"/>
      <c r="C272" s="41"/>
      <c r="D272" s="4">
        <v>134456717.9</v>
      </c>
      <c r="E272" s="4">
        <v>38016062.31</v>
      </c>
      <c r="F272" s="4">
        <v>18250546.94</v>
      </c>
      <c r="G272" s="4">
        <v>69449008.05</v>
      </c>
      <c r="H272" s="4">
        <v>7674278.6</v>
      </c>
      <c r="I272" s="4">
        <v>127296140.09</v>
      </c>
      <c r="J272" s="4">
        <v>5402205.67</v>
      </c>
      <c r="K272" s="4">
        <v>1091062.85</v>
      </c>
      <c r="L272" s="4">
        <v>401636022.41</v>
      </c>
      <c r="M272" s="34">
        <f>SUM(M18:M271)</f>
        <v>432735.5699999998</v>
      </c>
      <c r="N272" s="27">
        <f t="shared" si="12"/>
        <v>575.37</v>
      </c>
      <c r="O272" s="27">
        <f t="shared" si="13"/>
        <v>248983064.91089988</v>
      </c>
      <c r="P272" s="27">
        <f t="shared" si="14"/>
        <v>152652957.49910015</v>
      </c>
    </row>
    <row r="273" spans="1:12" ht="12.75">
      <c r="A273" s="42">
        <v>41922</v>
      </c>
      <c r="B273" s="43"/>
      <c r="C273" s="43"/>
      <c r="D273" s="43"/>
      <c r="E273" s="44" t="s">
        <v>543</v>
      </c>
      <c r="F273" s="45"/>
      <c r="G273" s="45"/>
      <c r="H273" s="45"/>
      <c r="I273" s="46">
        <v>0.3533449</v>
      </c>
      <c r="J273" s="46"/>
      <c r="K273" s="46"/>
      <c r="L273" s="45"/>
    </row>
  </sheetData>
  <sheetProtection/>
  <mergeCells count="11">
    <mergeCell ref="A272:C272"/>
    <mergeCell ref="A273:D273"/>
    <mergeCell ref="E273:H273"/>
    <mergeCell ref="I273:L273"/>
    <mergeCell ref="L8:L9"/>
    <mergeCell ref="A1:D1"/>
    <mergeCell ref="A2:D2"/>
    <mergeCell ref="A3:E3"/>
    <mergeCell ref="A4:D4"/>
    <mergeCell ref="A5:E5"/>
    <mergeCell ref="A6:D6"/>
  </mergeCells>
  <printOptions/>
  <pageMargins left="0.25" right="0.25" top="0.75" bottom="0.75" header="0.3" footer="0.3"/>
  <pageSetup horizontalDpi="600" verticalDpi="600" orientation="landscape" paperSize="5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2014-10-02T15:01:14Z</cp:lastPrinted>
  <dcterms:created xsi:type="dcterms:W3CDTF">2014-10-02T13:30:20Z</dcterms:created>
  <dcterms:modified xsi:type="dcterms:W3CDTF">2014-11-26T15:06:41Z</dcterms:modified>
  <cp:category/>
  <cp:version/>
  <cp:contentType/>
  <cp:contentStatus/>
</cp:coreProperties>
</file>