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95" windowHeight="3015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<sst xmlns="http://schemas.openxmlformats.org/spreadsheetml/2006/main" count="898" uniqueCount="523">
  <si>
    <t>Arkansas Department of Education</t>
  </si>
  <si>
    <t>Arkansas Public School Computer Network</t>
  </si>
  <si>
    <t>MAINTENANCE &amp; OPERATION  Expenditures &amp; 9% M&amp;O Required Expenditure</t>
  </si>
  <si>
    <t>Fund 2000 and 2100-2199</t>
  </si>
  <si>
    <t>Function Range 2600-2699 (Excluding Ins. Object Range 65200-65299)</t>
  </si>
  <si>
    <t>Object Range: 61000-65199,65300:68999</t>
  </si>
  <si>
    <t>Cycle 9 Data</t>
  </si>
  <si>
    <t>FY</t>
  </si>
  <si>
    <t>LEA</t>
  </si>
  <si>
    <t>DISTRICT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</si>
  <si>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</si>
  <si>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</si>
  <si>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</si>
  <si>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</si>
  <si>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</si>
  <si>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</si>
  <si>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</si>
  <si>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</si>
  <si>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Total(Object Class)</t>
  </si>
  <si>
    <t>Personal Services - Salaries.</t>
  </si>
  <si>
    <t>Personal Services - Employee Benefits.</t>
  </si>
  <si>
    <t>Purchased Professional and Technical Services.</t>
  </si>
  <si>
    <t>Purchased Property Services.</t>
  </si>
  <si>
    <t>Other Purchased Services.</t>
  </si>
  <si>
    <t>Supplies and Materials.</t>
  </si>
  <si>
    <t>Property.</t>
  </si>
  <si>
    <t>Other Objects.</t>
  </si>
  <si>
    <t>18</t>
  </si>
  <si>
    <t>0101000</t>
  </si>
  <si>
    <t>DEWITT SCHOOL DISTRICT</t>
  </si>
  <si>
    <t>0.00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</si>
  <si>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</si>
  <si>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</si>
  <si>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</si>
  <si>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</si>
  <si>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</si>
  <si>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</si>
  <si>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</si>
  <si>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</si>
  <si>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</si>
  <si>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</si>
  <si>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</si>
  <si>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</si>
  <si>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</si>
  <si>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</si>
  <si>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</si>
  <si>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</si>
  <si>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</si>
  <si>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</si>
  <si>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</si>
  <si>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</si>
  <si>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</si>
  <si>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</si>
  <si>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</si>
  <si>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</si>
  <si>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</si>
  <si>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</si>
  <si>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</si>
  <si>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</si>
  <si>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</si>
  <si>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</si>
  <si>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</si>
  <si>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</si>
  <si>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</si>
  <si>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</si>
  <si>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</si>
  <si>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</si>
  <si>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</si>
  <si>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</si>
  <si>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</si>
  <si>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 UNLITD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</si>
  <si>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</si>
  <si>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</si>
  <si>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</si>
  <si>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</si>
  <si>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</si>
  <si>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</si>
  <si>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</si>
  <si>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</si>
  <si>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</si>
  <si>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</si>
  <si>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</si>
  <si>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</si>
  <si>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</si>
  <si>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</si>
  <si>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</si>
  <si>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</si>
  <si>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</si>
  <si>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</si>
  <si>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</si>
  <si>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</si>
  <si>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</si>
  <si>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</si>
  <si>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</si>
  <si>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</si>
  <si>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</si>
  <si>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</si>
  <si>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</si>
  <si>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</si>
  <si>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</si>
  <si>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</si>
  <si>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</si>
  <si>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</si>
  <si>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</si>
  <si>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DIST(CLEBURNE)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</si>
  <si>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</si>
  <si>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</si>
  <si>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</si>
  <si>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</si>
  <si>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</si>
  <si>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</si>
  <si>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</si>
  <si>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</si>
  <si>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</si>
  <si>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</si>
  <si>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</si>
  <si>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</si>
  <si>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</si>
  <si>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</si>
  <si>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</si>
  <si>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</si>
  <si>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</si>
  <si>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</si>
  <si>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</si>
  <si>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</si>
  <si>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</si>
  <si>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</si>
  <si>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</si>
  <si>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</si>
  <si>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</si>
  <si>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</si>
  <si>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</si>
  <si>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</si>
  <si>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</si>
  <si>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</si>
  <si>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</si>
  <si>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</si>
  <si>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</si>
  <si>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</si>
  <si>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</si>
  <si>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</si>
  <si>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</si>
  <si>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MULBERRY/PLEASANT VIEW BI-COUNTY SCHOOLS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</si>
  <si>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</si>
  <si>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</si>
  <si>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</si>
  <si>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</si>
  <si>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</si>
  <si>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</si>
  <si>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</si>
  <si>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</si>
  <si>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</si>
  <si>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</si>
  <si>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</si>
  <si>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</si>
  <si>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</si>
  <si>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</si>
  <si>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</si>
  <si>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</si>
  <si>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</si>
  <si>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</si>
  <si>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</si>
  <si>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</si>
  <si>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</si>
  <si>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</si>
  <si>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</si>
  <si>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</si>
  <si>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</si>
  <si>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</si>
  <si>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</si>
  <si>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</si>
  <si>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</si>
  <si>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</si>
  <si>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</si>
  <si>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</si>
  <si>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</si>
  <si>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</si>
  <si>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</si>
  <si>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</si>
  <si>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</si>
  <si>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</si>
  <si>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</si>
  <si>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</si>
  <si>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</si>
  <si>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</si>
  <si>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</si>
  <si>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GUY FENTER EDUCATION SERVICE COOPERATIVE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</si>
  <si>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</si>
  <si>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</si>
  <si>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</si>
  <si>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</si>
  <si>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</si>
  <si>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</si>
  <si>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</si>
  <si>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</si>
  <si>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</si>
  <si>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</si>
  <si>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</si>
  <si>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</si>
  <si>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</si>
  <si>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</si>
  <si>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</si>
  <si>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</si>
  <si>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</si>
  <si>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</si>
  <si>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</si>
  <si>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</si>
  <si>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</si>
  <si>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</si>
  <si>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</si>
  <si>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</si>
  <si>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</si>
  <si>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</si>
  <si>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</si>
  <si>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</si>
  <si>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</si>
  <si>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</si>
  <si>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</si>
  <si>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</si>
  <si>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</si>
  <si>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</si>
  <si>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</si>
  <si>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</si>
  <si>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</si>
  <si>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</si>
  <si>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</si>
  <si>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</si>
  <si>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</si>
  <si>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</si>
  <si>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</si>
  <si>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</si>
  <si>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</si>
  <si>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</si>
  <si>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</si>
  <si>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</si>
  <si>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</si>
  <si>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</si>
  <si>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</si>
  <si>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</si>
  <si>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</si>
  <si>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</si>
  <si>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</si>
  <si>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</si>
  <si>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</si>
  <si>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</si>
  <si>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</si>
  <si>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</si>
  <si>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</si>
  <si>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</si>
  <si>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</si>
  <si>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</si>
  <si>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</si>
  <si>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</si>
  <si>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3320000</t>
  </si>
  <si>
    <t>NORTH CENTRAL ARK. EDUC CO-OP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</si>
  <si>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</si>
  <si>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</si>
  <si>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</si>
  <si>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</si>
  <si>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</si>
  <si>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</si>
  <si>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</si>
  <si>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</si>
  <si>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</si>
  <si>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</si>
  <si>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</si>
  <si>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</si>
  <si>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</si>
  <si>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</si>
  <si>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</si>
  <si>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</si>
  <si>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</si>
  <si>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</si>
  <si>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</si>
  <si>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</si>
  <si>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</si>
  <si>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</si>
  <si>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</si>
  <si>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</si>
  <si>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</si>
  <si>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</si>
  <si>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</si>
  <si>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</si>
  <si>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</si>
  <si>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</si>
  <si>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</si>
  <si>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</si>
  <si>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</si>
  <si>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</si>
  <si>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</si>
  <si>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</si>
  <si>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</si>
  <si>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</si>
  <si>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</si>
  <si>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</si>
  <si>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</si>
  <si>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</si>
  <si>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</si>
  <si>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</si>
  <si>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</si>
  <si>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</si>
  <si>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</si>
  <si>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</si>
  <si>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</si>
  <si>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</si>
  <si>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</si>
  <si>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</si>
  <si>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</si>
  <si>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</si>
  <si>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</si>
  <si>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</si>
  <si>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</si>
  <si>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</si>
  <si>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</si>
  <si>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DISTRICT.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</si>
  <si>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</si>
  <si>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</si>
  <si>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</si>
  <si>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</si>
  <si>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</si>
  <si>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</si>
  <si>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</si>
  <si>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</si>
  <si>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</si>
  <si>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</si>
  <si>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</si>
  <si>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RIVERCREST SCHOOL DISTRICT 57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</si>
  <si>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</si>
  <si>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</si>
  <si>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</si>
  <si>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</si>
  <si>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</si>
  <si>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</si>
  <si>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</si>
  <si>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</si>
  <si>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</si>
  <si>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</si>
  <si>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</si>
  <si>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</si>
  <si>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</si>
  <si>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</si>
  <si>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</si>
  <si>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</si>
  <si>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</si>
  <si>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</si>
  <si>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</si>
  <si>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</si>
  <si>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</si>
  <si>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</si>
  <si>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</si>
  <si>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</si>
  <si>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</si>
  <si>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</si>
  <si>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</si>
  <si>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</si>
  <si>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</si>
  <si>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</si>
  <si>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</si>
  <si>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</si>
  <si>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</si>
  <si>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</si>
  <si>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</si>
  <si>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WEST HELENA SCHOOL DISTRICT</t>
  </si>
  <si>
    <t>5404000</t>
  </si>
  <si>
    <t>MARVELL-ELAINE SCHOOL DISTRICT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</si>
  <si>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</si>
  <si>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</si>
  <si>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</si>
  <si>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</si>
  <si>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</si>
  <si>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</si>
  <si>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</si>
  <si>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</si>
  <si>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</si>
  <si>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</si>
  <si>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</si>
  <si>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</si>
  <si>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</si>
  <si>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</si>
  <si>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</si>
  <si>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</si>
  <si>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</si>
  <si>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</si>
  <si>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</si>
  <si>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</si>
  <si>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</si>
  <si>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</si>
  <si>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</si>
  <si>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</si>
  <si>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</si>
  <si>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</si>
  <si>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</si>
  <si>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</si>
  <si>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</si>
  <si>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</si>
  <si>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</si>
  <si>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</si>
  <si>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</si>
  <si>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</si>
  <si>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</si>
  <si>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</si>
  <si>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</si>
  <si>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NORTH LITTLE ROCK SCHOOL DISTRICT</t>
  </si>
  <si>
    <t>6003000</t>
  </si>
  <si>
    <t>PULASKI COUNTY SPECIAL SCHOOL DISTRICT</t>
  </si>
  <si>
    <t>6004000</t>
  </si>
  <si>
    <t>JACKSONVILLE NORTH PULASKI SCHOOL DISTRICT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</si>
  <si>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</si>
  <si>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</si>
  <si>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</si>
  <si>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</si>
  <si>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</si>
  <si>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</si>
  <si>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</si>
  <si>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</si>
  <si>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</si>
  <si>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</si>
  <si>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</si>
  <si>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</si>
  <si>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</si>
  <si>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</si>
  <si>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</si>
  <si>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</si>
  <si>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</si>
  <si>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</si>
  <si>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</si>
  <si>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</si>
  <si>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</si>
  <si>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</si>
  <si>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</si>
  <si>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</si>
  <si>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</si>
  <si>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</si>
  <si>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</si>
  <si>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</si>
  <si>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</si>
  <si>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</si>
  <si>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</si>
  <si>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</si>
  <si>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</si>
  <si>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</si>
  <si>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</si>
  <si>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</si>
  <si>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</si>
  <si>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</si>
  <si>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</si>
  <si>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</si>
  <si>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</si>
  <si>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</si>
  <si>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</si>
  <si>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</si>
  <si>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</si>
  <si>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</si>
  <si>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</si>
  <si>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</si>
  <si>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7007000</t>
  </si>
  <si>
    <t>PARKERS CHAPEL SCHOOL DIST.</t>
  </si>
  <si>
    <t>7008000</t>
  </si>
  <si>
    <t>SMACKOVER-NORPHLET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</si>
  <si>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</si>
  <si>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</si>
  <si>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</si>
  <si>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</si>
  <si>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</si>
  <si>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</si>
  <si>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</si>
  <si>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</si>
  <si>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</si>
  <si>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</si>
  <si>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</si>
  <si>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</si>
  <si>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</si>
  <si>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</si>
  <si>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</si>
  <si>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</si>
  <si>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</si>
  <si>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</si>
  <si>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</si>
  <si>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</si>
  <si>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</si>
  <si>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</si>
  <si>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</si>
  <si>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</si>
  <si>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</si>
  <si>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</si>
  <si>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</si>
  <si>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</si>
  <si>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</si>
  <si>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</si>
  <si>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</si>
  <si>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</si>
  <si>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</si>
  <si>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</si>
  <si>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</si>
  <si>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</si>
  <si>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</si>
  <si>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</si>
  <si>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</si>
  <si>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</si>
  <si>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</si>
  <si>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</si>
  <si>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</si>
  <si>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</si>
  <si>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</si>
  <si>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</si>
  <si>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</si>
  <si>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</si>
  <si>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</si>
  <si>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</si>
  <si>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</si>
  <si>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</si>
  <si>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Total</t>
  </si>
  <si>
    <t>Fiscal Year: 2017/2018</t>
  </si>
  <si>
    <t>- 1 -</t>
  </si>
  <si>
    <t>Cycle 7</t>
  </si>
  <si>
    <t xml:space="preserve">  2016-17 
3-Qtr. ADM </t>
  </si>
  <si>
    <t xml:space="preserve">  </t>
  </si>
  <si>
    <t xml:space="preserve">Includes Magnet </t>
  </si>
  <si>
    <t>Excludes 
M to M ADM</t>
  </si>
  <si>
    <t xml:space="preserve">6713 X .09 
Per Pupil M&amp;O Exp. Requirement </t>
  </si>
  <si>
    <t>2016-17
 3-Quarter ADM</t>
  </si>
  <si>
    <t xml:space="preserve">9% M&amp;O Required Expenditure   </t>
  </si>
  <si>
    <t>Over or (Under)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</si>
</sst>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#,##0.########"/>
    <numFmt numFmtId="166" formatCode="mmm\ d\,\ yyyy"/>
  </numFmts>
  <fonts count="45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ndale WT"/>
      <family val="0"/>
    </font>
    <font>
      <sz val="10"/>
      <color indexed="8"/>
      <name val="Andale WT"/>
      <family val="0"/>
    </font>
    <font>
      <b/>
      <sz val="10"/>
      <name val="Andale WT"/>
      <family val="0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ndale WT"/>
      <family val="0"/>
    </font>
    <font>
      <sz val="10"/>
      <color rgb="FF000000"/>
      <name val="Andale W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A2C4E0"/>
      </left>
      <right style="medium">
        <color rgb="FFA2C4E0"/>
      </right>
      <top/>
      <bottom style="medium">
        <color rgb="FFA2C4E0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/>
      <top/>
      <bottom/>
    </border>
    <border>
      <left/>
      <right/>
      <top style="thin"/>
      <bottom/>
    </border>
    <border>
      <left style="medium">
        <color rgb="FFA2C4E0"/>
      </left>
      <right/>
      <top style="thin"/>
      <bottom/>
    </border>
    <border>
      <left/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164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65" fontId="4" fillId="34" borderId="18" xfId="0" applyNumberFormat="1" applyFont="1" applyFill="1" applyBorder="1" applyAlignment="1">
      <alignment horizontal="right"/>
    </xf>
    <xf numFmtId="3" fontId="4" fillId="34" borderId="18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3" fillId="35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/>
    </xf>
    <xf numFmtId="4" fontId="43" fillId="35" borderId="0" xfId="0" applyNumberFormat="1" applyFont="1" applyFill="1" applyBorder="1" applyAlignment="1">
      <alignment horizontal="center" wrapText="1"/>
    </xf>
    <xf numFmtId="4" fontId="43" fillId="35" borderId="2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43" fillId="35" borderId="0" xfId="0" applyNumberFormat="1" applyFont="1" applyFill="1" applyBorder="1" applyAlignment="1">
      <alignment horizontal="center" wrapText="1"/>
    </xf>
    <xf numFmtId="4" fontId="8" fillId="35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left"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166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9" fontId="2" fillId="0" borderId="0" xfId="0" applyNumberFormat="1" applyFont="1" applyAlignment="1">
      <alignment horizontal="right"/>
    </xf>
    <xf numFmtId="0" fontId="4" fillId="34" borderId="19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tabSelected="1" zoomScalePageLayoutView="0" workbookViewId="0" topLeftCell="A1">
      <selection activeCell="N18" sqref="N18"/>
    </sheetView>
  </sheetViews>
  <sheetFormatPr defaultColWidth="9.140625" defaultRowHeight="12.75" customHeight="1"/>
  <cols>
    <col min="1" max="1" width="4.8515625" style="2" bestFit="1" customWidth="1"/>
    <col min="2" max="2" width="8.7109375" style="2" bestFit="1" customWidth="1"/>
    <col min="3" max="3" width="40.28125" style="2" bestFit="1" customWidth="1"/>
    <col min="4" max="12" width="14.57421875" style="2" customWidth="1"/>
    <col min="13" max="13" width="16.00390625" style="20" bestFit="1" customWidth="1"/>
    <col min="14" max="14" width="13.140625" style="2" customWidth="1"/>
    <col min="15" max="15" width="16.28125" style="20" customWidth="1"/>
    <col min="16" max="16" width="15.7109375" style="20" customWidth="1"/>
    <col min="17" max="16384" width="9.140625" style="2" customWidth="1"/>
  </cols>
  <sheetData>
    <row r="1" spans="1:12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6" ht="12.7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6" t="s">
        <v>514</v>
      </c>
      <c r="N3" s="17"/>
      <c r="O3" s="17"/>
      <c r="P3" s="17"/>
    </row>
    <row r="4" spans="1:16" ht="25.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8" t="s">
        <v>515</v>
      </c>
      <c r="N4" s="17" t="s">
        <v>516</v>
      </c>
      <c r="O4" s="17"/>
      <c r="P4" s="17"/>
    </row>
    <row r="5" spans="1:16" ht="12.75" customHeight="1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8"/>
      <c r="N5" s="17"/>
      <c r="O5" s="17"/>
      <c r="P5" s="17"/>
    </row>
    <row r="6" spans="1:16" ht="12.75" customHeight="1">
      <c r="A6" s="25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3" t="s">
        <v>517</v>
      </c>
      <c r="N6" s="17"/>
      <c r="O6" s="17"/>
      <c r="P6" s="17"/>
    </row>
    <row r="7" spans="1:16" ht="12.75" customHeight="1">
      <c r="A7" s="25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3"/>
      <c r="N7" s="17"/>
      <c r="O7" s="17"/>
      <c r="P7" s="17"/>
    </row>
    <row r="8" spans="1:16" ht="13.5" customHeight="1" thickBot="1">
      <c r="A8" s="25" t="s">
        <v>512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3" t="s">
        <v>518</v>
      </c>
      <c r="N8" s="17"/>
      <c r="O8" s="17"/>
      <c r="P8" s="17"/>
    </row>
    <row r="9" spans="1:16" ht="13.5" customHeight="1" thickBot="1">
      <c r="A9" s="3"/>
      <c r="B9" s="4"/>
      <c r="C9" s="5"/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16</v>
      </c>
      <c r="K9" s="14" t="s">
        <v>17</v>
      </c>
      <c r="L9" s="33" t="s">
        <v>18</v>
      </c>
      <c r="M9" s="23"/>
      <c r="N9" s="24" t="s">
        <v>519</v>
      </c>
      <c r="O9" s="17"/>
      <c r="P9" s="17"/>
    </row>
    <row r="10" spans="1:16" ht="43.5" thickBot="1">
      <c r="A10" s="6" t="s">
        <v>7</v>
      </c>
      <c r="B10" s="7" t="s">
        <v>8</v>
      </c>
      <c r="C10" s="8" t="s">
        <v>9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34"/>
      <c r="M10" s="19" t="s">
        <v>520</v>
      </c>
      <c r="N10" s="24"/>
      <c r="O10" s="18" t="s">
        <v>521</v>
      </c>
      <c r="P10" s="18" t="s">
        <v>522</v>
      </c>
    </row>
    <row r="11" spans="1:16" ht="13.5" thickBot="1">
      <c r="A11" s="1" t="s">
        <v>27</v>
      </c>
      <c r="B11" s="9" t="s">
        <v>28</v>
      </c>
      <c r="C11" s="9" t="s">
        <v>29</v>
      </c>
      <c r="D11" s="10">
        <v>107371.59</v>
      </c>
      <c r="E11" s="10">
        <v>29214.75</v>
      </c>
      <c r="F11" s="10">
        <v>5850</v>
      </c>
      <c r="G11" s="10">
        <v>430232.92</v>
      </c>
      <c r="H11" s="11" t="s">
        <v>30</v>
      </c>
      <c r="I11" s="10">
        <v>357819.57</v>
      </c>
      <c r="J11" s="10">
        <v>6164.9</v>
      </c>
      <c r="K11" s="10">
        <v>23.39</v>
      </c>
      <c r="L11" s="12">
        <v>936677.12</v>
      </c>
      <c r="M11" s="20">
        <v>1272.7</v>
      </c>
      <c r="N11" s="2">
        <f>6713*0.09</f>
        <v>604.17</v>
      </c>
      <c r="O11" s="20">
        <f>M11*N11</f>
        <v>768927.159</v>
      </c>
      <c r="P11" s="20">
        <f>L11-O11</f>
        <v>167749.961</v>
      </c>
    </row>
    <row r="12" spans="1:16" ht="13.5" thickBot="1">
      <c r="A12" s="1" t="s">
        <v>27</v>
      </c>
      <c r="B12" s="9" t="s">
        <v>31</v>
      </c>
      <c r="C12" s="9" t="s">
        <v>32</v>
      </c>
      <c r="D12" s="10">
        <v>502637.87</v>
      </c>
      <c r="E12" s="10">
        <v>146283.28</v>
      </c>
      <c r="F12" s="10">
        <v>131927.35</v>
      </c>
      <c r="G12" s="10">
        <v>193731.3</v>
      </c>
      <c r="H12" s="10">
        <v>19185.08</v>
      </c>
      <c r="I12" s="10">
        <v>499260.94</v>
      </c>
      <c r="J12" s="10">
        <v>7120.27</v>
      </c>
      <c r="K12" s="10">
        <v>556.26</v>
      </c>
      <c r="L12" s="12">
        <v>1500702.35</v>
      </c>
      <c r="M12" s="20">
        <v>1567.45526717557</v>
      </c>
      <c r="N12" s="2">
        <f aca="true" t="shared" si="0" ref="N12:N75">6713*0.09</f>
        <v>604.17</v>
      </c>
      <c r="O12" s="20">
        <f aca="true" t="shared" si="1" ref="O12:O75">M12*N12</f>
        <v>947009.448769464</v>
      </c>
      <c r="P12" s="20">
        <f aca="true" t="shared" si="2" ref="P12:P75">L12-O12</f>
        <v>553692.901230536</v>
      </c>
    </row>
    <row r="13" spans="1:16" ht="13.5" thickBot="1">
      <c r="A13" s="1" t="s">
        <v>27</v>
      </c>
      <c r="B13" s="9" t="s">
        <v>33</v>
      </c>
      <c r="C13" s="9" t="s">
        <v>34</v>
      </c>
      <c r="D13" s="10">
        <v>273493.02</v>
      </c>
      <c r="E13" s="10">
        <v>82440.47</v>
      </c>
      <c r="F13" s="10">
        <v>716465.68</v>
      </c>
      <c r="G13" s="10">
        <v>107016.96</v>
      </c>
      <c r="H13" s="10">
        <v>133962.55</v>
      </c>
      <c r="I13" s="10">
        <v>405030.14</v>
      </c>
      <c r="J13" s="10">
        <v>17803.4</v>
      </c>
      <c r="K13" s="10">
        <v>547</v>
      </c>
      <c r="L13" s="12">
        <v>1736759.22</v>
      </c>
      <c r="M13" s="20">
        <v>1723.37453846154</v>
      </c>
      <c r="N13" s="2">
        <f t="shared" si="0"/>
        <v>604.17</v>
      </c>
      <c r="O13" s="20">
        <f t="shared" si="1"/>
        <v>1041211.1949023085</v>
      </c>
      <c r="P13" s="20">
        <f t="shared" si="2"/>
        <v>695548.0250976915</v>
      </c>
    </row>
    <row r="14" spans="1:16" ht="13.5" thickBot="1">
      <c r="A14" s="1" t="s">
        <v>27</v>
      </c>
      <c r="B14" s="9" t="s">
        <v>35</v>
      </c>
      <c r="C14" s="9" t="s">
        <v>36</v>
      </c>
      <c r="D14" s="10">
        <v>475955.56</v>
      </c>
      <c r="E14" s="10">
        <v>141149.06</v>
      </c>
      <c r="F14" s="10">
        <v>106151.6</v>
      </c>
      <c r="G14" s="10">
        <v>206973.35</v>
      </c>
      <c r="H14" s="10">
        <v>42864.91</v>
      </c>
      <c r="I14" s="10">
        <v>272908.1</v>
      </c>
      <c r="J14" s="10">
        <v>442.99</v>
      </c>
      <c r="K14" s="10">
        <v>1345</v>
      </c>
      <c r="L14" s="12">
        <v>1247790.57</v>
      </c>
      <c r="M14" s="20">
        <v>1847.89147286821</v>
      </c>
      <c r="N14" s="2">
        <f t="shared" si="0"/>
        <v>604.17</v>
      </c>
      <c r="O14" s="20">
        <f t="shared" si="1"/>
        <v>1116440.5911627864</v>
      </c>
      <c r="P14" s="20">
        <f t="shared" si="2"/>
        <v>131349.9788372137</v>
      </c>
    </row>
    <row r="15" spans="1:16" ht="13.5" thickBot="1">
      <c r="A15" s="1" t="s">
        <v>27</v>
      </c>
      <c r="B15" s="9" t="s">
        <v>37</v>
      </c>
      <c r="C15" s="9" t="s">
        <v>38</v>
      </c>
      <c r="D15" s="10">
        <v>178735.23</v>
      </c>
      <c r="E15" s="10">
        <v>46888.3</v>
      </c>
      <c r="F15" s="10">
        <v>8850.92</v>
      </c>
      <c r="G15" s="10">
        <v>185178.29</v>
      </c>
      <c r="H15" s="10">
        <v>11569.39</v>
      </c>
      <c r="I15" s="10">
        <v>201302.94</v>
      </c>
      <c r="J15" s="10">
        <v>1088.62</v>
      </c>
      <c r="K15" s="11" t="s">
        <v>30</v>
      </c>
      <c r="L15" s="12">
        <v>633613.69</v>
      </c>
      <c r="M15" s="20">
        <v>688.207777777778</v>
      </c>
      <c r="N15" s="2">
        <f t="shared" si="0"/>
        <v>604.17</v>
      </c>
      <c r="O15" s="20">
        <f t="shared" si="1"/>
        <v>415794.49310000014</v>
      </c>
      <c r="P15" s="20">
        <f t="shared" si="2"/>
        <v>217819.1968999998</v>
      </c>
    </row>
    <row r="16" spans="1:16" ht="13.5" thickBot="1">
      <c r="A16" s="1" t="s">
        <v>27</v>
      </c>
      <c r="B16" s="9" t="s">
        <v>39</v>
      </c>
      <c r="C16" s="9" t="s">
        <v>40</v>
      </c>
      <c r="D16" s="10">
        <v>1040022.9</v>
      </c>
      <c r="E16" s="10">
        <v>311262.67</v>
      </c>
      <c r="F16" s="10">
        <v>26816.98</v>
      </c>
      <c r="G16" s="10">
        <v>550501.55</v>
      </c>
      <c r="H16" s="10">
        <v>112361.43</v>
      </c>
      <c r="I16" s="10">
        <v>895090.82</v>
      </c>
      <c r="J16" s="10">
        <v>43938.98</v>
      </c>
      <c r="K16" s="10">
        <v>3134.46</v>
      </c>
      <c r="L16" s="12">
        <v>2983129.79</v>
      </c>
      <c r="M16" s="20">
        <v>3799.27976923076</v>
      </c>
      <c r="N16" s="2">
        <f t="shared" si="0"/>
        <v>604.17</v>
      </c>
      <c r="O16" s="20">
        <f t="shared" si="1"/>
        <v>2295410.858176148</v>
      </c>
      <c r="P16" s="20">
        <f t="shared" si="2"/>
        <v>687718.931823852</v>
      </c>
    </row>
    <row r="17" spans="1:16" ht="13.5" thickBot="1">
      <c r="A17" s="1" t="s">
        <v>27</v>
      </c>
      <c r="B17" s="9" t="s">
        <v>41</v>
      </c>
      <c r="C17" s="9" t="s">
        <v>42</v>
      </c>
      <c r="D17" s="10">
        <v>124261.78</v>
      </c>
      <c r="E17" s="10">
        <v>35146.72</v>
      </c>
      <c r="F17" s="10">
        <v>69149.28</v>
      </c>
      <c r="G17" s="10">
        <v>12234.28</v>
      </c>
      <c r="H17" s="10">
        <v>40715.3</v>
      </c>
      <c r="I17" s="10">
        <v>191210.82</v>
      </c>
      <c r="J17" s="10">
        <v>41512.61</v>
      </c>
      <c r="K17" s="10">
        <v>468.19</v>
      </c>
      <c r="L17" s="12">
        <v>514698.98</v>
      </c>
      <c r="M17" s="20">
        <v>447.373134328359</v>
      </c>
      <c r="N17" s="2">
        <f t="shared" si="0"/>
        <v>604.17</v>
      </c>
      <c r="O17" s="20">
        <f t="shared" si="1"/>
        <v>270289.42656716466</v>
      </c>
      <c r="P17" s="20">
        <f t="shared" si="2"/>
        <v>244409.55343283532</v>
      </c>
    </row>
    <row r="18" spans="1:16" ht="13.5" thickBot="1">
      <c r="A18" s="1" t="s">
        <v>27</v>
      </c>
      <c r="B18" s="9" t="s">
        <v>43</v>
      </c>
      <c r="C18" s="9" t="s">
        <v>44</v>
      </c>
      <c r="D18" s="10">
        <v>1452991.66</v>
      </c>
      <c r="E18" s="10">
        <v>403037.61</v>
      </c>
      <c r="F18" s="10">
        <v>410829.19</v>
      </c>
      <c r="G18" s="10">
        <v>7533064.07</v>
      </c>
      <c r="H18" s="10">
        <v>12702.38</v>
      </c>
      <c r="I18" s="10">
        <v>3825685.73</v>
      </c>
      <c r="J18" s="10">
        <v>7156</v>
      </c>
      <c r="K18" s="10">
        <v>14681.75</v>
      </c>
      <c r="L18" s="12">
        <v>13660148.39</v>
      </c>
      <c r="M18" s="20">
        <v>16575.912556391</v>
      </c>
      <c r="N18" s="2">
        <f t="shared" si="0"/>
        <v>604.17</v>
      </c>
      <c r="O18" s="20">
        <f t="shared" si="1"/>
        <v>10014669.089194749</v>
      </c>
      <c r="P18" s="20">
        <f t="shared" si="2"/>
        <v>3645479.300805252</v>
      </c>
    </row>
    <row r="19" spans="1:16" ht="13.5" thickBot="1">
      <c r="A19" s="1" t="s">
        <v>27</v>
      </c>
      <c r="B19" s="9" t="s">
        <v>45</v>
      </c>
      <c r="C19" s="9" t="s">
        <v>46</v>
      </c>
      <c r="D19" s="10">
        <v>187934.6</v>
      </c>
      <c r="E19" s="10">
        <v>59110.43</v>
      </c>
      <c r="F19" s="10">
        <v>21338.73</v>
      </c>
      <c r="G19" s="10">
        <v>67493.63</v>
      </c>
      <c r="H19" s="10">
        <v>11478.24</v>
      </c>
      <c r="I19" s="10">
        <v>157996.09</v>
      </c>
      <c r="J19" s="10">
        <v>7117.5</v>
      </c>
      <c r="K19" s="10">
        <v>5</v>
      </c>
      <c r="L19" s="12">
        <v>512474.22</v>
      </c>
      <c r="M19" s="20">
        <v>566.472868217054</v>
      </c>
      <c r="N19" s="2">
        <f t="shared" si="0"/>
        <v>604.17</v>
      </c>
      <c r="O19" s="20">
        <f t="shared" si="1"/>
        <v>342245.91279069753</v>
      </c>
      <c r="P19" s="20">
        <f t="shared" si="2"/>
        <v>170228.30720930244</v>
      </c>
    </row>
    <row r="20" spans="1:16" ht="13.5" thickBot="1">
      <c r="A20" s="1" t="s">
        <v>27</v>
      </c>
      <c r="B20" s="9" t="s">
        <v>47</v>
      </c>
      <c r="C20" s="9" t="s">
        <v>48</v>
      </c>
      <c r="D20" s="10">
        <v>443839.36</v>
      </c>
      <c r="E20" s="10">
        <v>133263.79</v>
      </c>
      <c r="F20" s="10">
        <v>54795.96</v>
      </c>
      <c r="G20" s="10">
        <v>352214.7</v>
      </c>
      <c r="H20" s="10">
        <v>743.63</v>
      </c>
      <c r="I20" s="10">
        <v>613288.48</v>
      </c>
      <c r="J20" s="10">
        <v>10786.46</v>
      </c>
      <c r="K20" s="11" t="s">
        <v>30</v>
      </c>
      <c r="L20" s="12">
        <v>1608932.38</v>
      </c>
      <c r="M20" s="20">
        <v>1408.51781954887</v>
      </c>
      <c r="N20" s="2">
        <f t="shared" si="0"/>
        <v>604.17</v>
      </c>
      <c r="O20" s="20">
        <f t="shared" si="1"/>
        <v>850984.2110368407</v>
      </c>
      <c r="P20" s="20">
        <f t="shared" si="2"/>
        <v>757948.1689631592</v>
      </c>
    </row>
    <row r="21" spans="1:16" ht="13.5" thickBot="1">
      <c r="A21" s="1" t="s">
        <v>27</v>
      </c>
      <c r="B21" s="9" t="s">
        <v>49</v>
      </c>
      <c r="C21" s="9" t="s">
        <v>50</v>
      </c>
      <c r="D21" s="10">
        <v>509898.11</v>
      </c>
      <c r="E21" s="10">
        <v>131385.46</v>
      </c>
      <c r="F21" s="10">
        <v>111017.04</v>
      </c>
      <c r="G21" s="10">
        <v>197292.27</v>
      </c>
      <c r="H21" s="10">
        <v>3777.89</v>
      </c>
      <c r="I21" s="10">
        <v>620524.47</v>
      </c>
      <c r="J21" s="10">
        <v>14983.04</v>
      </c>
      <c r="K21" s="10">
        <v>10582.95</v>
      </c>
      <c r="L21" s="12">
        <v>1599461.23</v>
      </c>
      <c r="M21" s="20">
        <v>1839.33691729323</v>
      </c>
      <c r="N21" s="2">
        <f t="shared" si="0"/>
        <v>604.17</v>
      </c>
      <c r="O21" s="20">
        <f t="shared" si="1"/>
        <v>1111272.1853210507</v>
      </c>
      <c r="P21" s="20">
        <f t="shared" si="2"/>
        <v>488189.0446789493</v>
      </c>
    </row>
    <row r="22" spans="1:16" ht="13.5" thickBot="1">
      <c r="A22" s="1" t="s">
        <v>27</v>
      </c>
      <c r="B22" s="9" t="s">
        <v>51</v>
      </c>
      <c r="C22" s="9" t="s">
        <v>52</v>
      </c>
      <c r="D22" s="10">
        <v>2851461.28</v>
      </c>
      <c r="E22" s="10">
        <v>828723.22</v>
      </c>
      <c r="F22" s="10">
        <v>301817.72</v>
      </c>
      <c r="G22" s="10">
        <v>3795063.58</v>
      </c>
      <c r="H22" s="10">
        <v>40758.58</v>
      </c>
      <c r="I22" s="10">
        <v>3316953.95</v>
      </c>
      <c r="J22" s="10">
        <v>32834.72</v>
      </c>
      <c r="K22" s="10">
        <v>56423.27</v>
      </c>
      <c r="L22" s="12">
        <v>11224036.32</v>
      </c>
      <c r="M22" s="20">
        <v>15389.6514035949</v>
      </c>
      <c r="N22" s="2">
        <f t="shared" si="0"/>
        <v>604.17</v>
      </c>
      <c r="O22" s="20">
        <f t="shared" si="1"/>
        <v>9297965.68850993</v>
      </c>
      <c r="P22" s="20">
        <f t="shared" si="2"/>
        <v>1926070.6314900704</v>
      </c>
    </row>
    <row r="23" spans="1:16" ht="13.5" thickBot="1">
      <c r="A23" s="1" t="s">
        <v>27</v>
      </c>
      <c r="B23" s="9" t="s">
        <v>53</v>
      </c>
      <c r="C23" s="9" t="s">
        <v>54</v>
      </c>
      <c r="D23" s="10">
        <v>892154.8</v>
      </c>
      <c r="E23" s="10">
        <v>254730.2</v>
      </c>
      <c r="F23" s="10">
        <v>80430.37</v>
      </c>
      <c r="G23" s="10">
        <v>1118166.22</v>
      </c>
      <c r="H23" s="10">
        <v>42838.41</v>
      </c>
      <c r="I23" s="10">
        <v>1288865.9</v>
      </c>
      <c r="J23" s="10">
        <v>247583.56</v>
      </c>
      <c r="K23" s="10">
        <v>433.05</v>
      </c>
      <c r="L23" s="12">
        <v>3925202.51</v>
      </c>
      <c r="M23" s="20">
        <v>4154.70244274808</v>
      </c>
      <c r="N23" s="2">
        <f t="shared" si="0"/>
        <v>604.17</v>
      </c>
      <c r="O23" s="20">
        <f t="shared" si="1"/>
        <v>2510146.574835107</v>
      </c>
      <c r="P23" s="20">
        <f t="shared" si="2"/>
        <v>1415055.9351648926</v>
      </c>
    </row>
    <row r="24" spans="1:16" ht="13.5" thickBot="1">
      <c r="A24" s="1" t="s">
        <v>27</v>
      </c>
      <c r="B24" s="9" t="s">
        <v>55</v>
      </c>
      <c r="C24" s="9" t="s">
        <v>56</v>
      </c>
      <c r="D24" s="10">
        <v>326930.68</v>
      </c>
      <c r="E24" s="10">
        <v>80370.12</v>
      </c>
      <c r="F24" s="10">
        <v>454494.57</v>
      </c>
      <c r="G24" s="10">
        <v>68670.34</v>
      </c>
      <c r="H24" s="10">
        <v>21072.99</v>
      </c>
      <c r="I24" s="10">
        <v>632954.89</v>
      </c>
      <c r="J24" s="11" t="s">
        <v>30</v>
      </c>
      <c r="K24" s="10">
        <v>468.32</v>
      </c>
      <c r="L24" s="12">
        <v>1584961.91</v>
      </c>
      <c r="M24" s="20">
        <v>2054.90909090909</v>
      </c>
      <c r="N24" s="2">
        <f t="shared" si="0"/>
        <v>604.17</v>
      </c>
      <c r="O24" s="20">
        <f t="shared" si="1"/>
        <v>1241514.4254545448</v>
      </c>
      <c r="P24" s="20">
        <f t="shared" si="2"/>
        <v>343447.4845454551</v>
      </c>
    </row>
    <row r="25" spans="1:16" ht="13.5" thickBot="1">
      <c r="A25" s="1" t="s">
        <v>27</v>
      </c>
      <c r="B25" s="9" t="s">
        <v>57</v>
      </c>
      <c r="C25" s="9" t="s">
        <v>58</v>
      </c>
      <c r="D25" s="10">
        <v>91298.91</v>
      </c>
      <c r="E25" s="10">
        <v>24111.86</v>
      </c>
      <c r="F25" s="10">
        <v>730.83</v>
      </c>
      <c r="G25" s="10">
        <v>90986.07</v>
      </c>
      <c r="H25" s="10">
        <v>8184.29</v>
      </c>
      <c r="I25" s="10">
        <v>121230.27</v>
      </c>
      <c r="J25" s="10">
        <v>7394.96</v>
      </c>
      <c r="K25" s="10">
        <v>12</v>
      </c>
      <c r="L25" s="12">
        <v>343949.19</v>
      </c>
      <c r="M25" s="20">
        <v>509.35606060606</v>
      </c>
      <c r="N25" s="2">
        <f t="shared" si="0"/>
        <v>604.17</v>
      </c>
      <c r="O25" s="20">
        <f t="shared" si="1"/>
        <v>307737.6511363633</v>
      </c>
      <c r="P25" s="20">
        <f t="shared" si="2"/>
        <v>36211.53886363673</v>
      </c>
    </row>
    <row r="26" spans="1:16" ht="13.5" thickBot="1">
      <c r="A26" s="1" t="s">
        <v>27</v>
      </c>
      <c r="B26" s="9" t="s">
        <v>59</v>
      </c>
      <c r="C26" s="9" t="s">
        <v>60</v>
      </c>
      <c r="D26" s="10">
        <v>269786.87</v>
      </c>
      <c r="E26" s="10">
        <v>96855.28</v>
      </c>
      <c r="F26" s="10">
        <v>57359.28</v>
      </c>
      <c r="G26" s="10">
        <v>77573.07</v>
      </c>
      <c r="H26" s="10">
        <v>24048.5</v>
      </c>
      <c r="I26" s="10">
        <v>290603.61</v>
      </c>
      <c r="J26" s="10">
        <v>19988.52</v>
      </c>
      <c r="K26" s="10">
        <v>231</v>
      </c>
      <c r="L26" s="12">
        <v>836446.13</v>
      </c>
      <c r="M26" s="20">
        <v>1086.17293233083</v>
      </c>
      <c r="N26" s="2">
        <f t="shared" si="0"/>
        <v>604.17</v>
      </c>
      <c r="O26" s="20">
        <f t="shared" si="1"/>
        <v>656233.1005263175</v>
      </c>
      <c r="P26" s="20">
        <f t="shared" si="2"/>
        <v>180213.02947368252</v>
      </c>
    </row>
    <row r="27" spans="1:16" ht="13.5" thickBot="1">
      <c r="A27" s="1" t="s">
        <v>27</v>
      </c>
      <c r="B27" s="9" t="s">
        <v>61</v>
      </c>
      <c r="C27" s="9" t="s">
        <v>62</v>
      </c>
      <c r="D27" s="10">
        <v>778354.76</v>
      </c>
      <c r="E27" s="10">
        <v>232257.38</v>
      </c>
      <c r="F27" s="10">
        <v>71481.58</v>
      </c>
      <c r="G27" s="10">
        <v>516004.64</v>
      </c>
      <c r="H27" s="11" t="s">
        <v>30</v>
      </c>
      <c r="I27" s="10">
        <v>980419.4</v>
      </c>
      <c r="J27" s="10">
        <v>34002.05</v>
      </c>
      <c r="K27" s="10">
        <v>48641.24</v>
      </c>
      <c r="L27" s="12">
        <v>2661161.05</v>
      </c>
      <c r="M27" s="20">
        <v>2631.32827067669</v>
      </c>
      <c r="N27" s="2">
        <f t="shared" si="0"/>
        <v>604.17</v>
      </c>
      <c r="O27" s="20">
        <f t="shared" si="1"/>
        <v>1589769.6012947357</v>
      </c>
      <c r="P27" s="20">
        <f t="shared" si="2"/>
        <v>1071391.4487052641</v>
      </c>
    </row>
    <row r="28" spans="1:16" ht="13.5" thickBot="1">
      <c r="A28" s="1" t="s">
        <v>27</v>
      </c>
      <c r="B28" s="9" t="s">
        <v>63</v>
      </c>
      <c r="C28" s="9" t="s">
        <v>64</v>
      </c>
      <c r="D28" s="10">
        <v>124992.8</v>
      </c>
      <c r="E28" s="10">
        <v>33525.29</v>
      </c>
      <c r="F28" s="11" t="s">
        <v>30</v>
      </c>
      <c r="G28" s="10">
        <v>921243.23</v>
      </c>
      <c r="H28" s="10">
        <v>14466.81</v>
      </c>
      <c r="I28" s="10">
        <v>155015.36</v>
      </c>
      <c r="J28" s="10">
        <v>3185</v>
      </c>
      <c r="K28" s="10">
        <v>2632</v>
      </c>
      <c r="L28" s="12">
        <v>1255060.49</v>
      </c>
      <c r="M28" s="20">
        <v>387.765151515151</v>
      </c>
      <c r="N28" s="2">
        <f t="shared" si="0"/>
        <v>604.17</v>
      </c>
      <c r="O28" s="20">
        <f t="shared" si="1"/>
        <v>234276.07159090874</v>
      </c>
      <c r="P28" s="20">
        <f t="shared" si="2"/>
        <v>1020784.4184090912</v>
      </c>
    </row>
    <row r="29" spans="1:16" ht="13.5" thickBot="1">
      <c r="A29" s="1" t="s">
        <v>27</v>
      </c>
      <c r="B29" s="9" t="s">
        <v>65</v>
      </c>
      <c r="C29" s="9" t="s">
        <v>66</v>
      </c>
      <c r="D29" s="10">
        <v>202182.14</v>
      </c>
      <c r="E29" s="10">
        <v>64056.44</v>
      </c>
      <c r="F29" s="10">
        <v>18736.51</v>
      </c>
      <c r="G29" s="10">
        <v>202538.71</v>
      </c>
      <c r="H29" s="10">
        <v>1065.38</v>
      </c>
      <c r="I29" s="10">
        <v>236784.13</v>
      </c>
      <c r="J29" s="10">
        <v>26811.97</v>
      </c>
      <c r="K29" s="10">
        <v>17</v>
      </c>
      <c r="L29" s="12">
        <v>752192.28</v>
      </c>
      <c r="M29" s="20">
        <v>880.619402985074</v>
      </c>
      <c r="N29" s="2">
        <f t="shared" si="0"/>
        <v>604.17</v>
      </c>
      <c r="O29" s="20">
        <f t="shared" si="1"/>
        <v>532043.8247014921</v>
      </c>
      <c r="P29" s="20">
        <f t="shared" si="2"/>
        <v>220148.45529850794</v>
      </c>
    </row>
    <row r="30" spans="1:16" ht="13.5" thickBot="1">
      <c r="A30" s="1" t="s">
        <v>27</v>
      </c>
      <c r="B30" s="9" t="s">
        <v>67</v>
      </c>
      <c r="C30" s="9" t="s">
        <v>68</v>
      </c>
      <c r="D30" s="10">
        <v>37627.13</v>
      </c>
      <c r="E30" s="10">
        <v>8617.08</v>
      </c>
      <c r="F30" s="11" t="s">
        <v>30</v>
      </c>
      <c r="G30" s="10">
        <v>164372.51</v>
      </c>
      <c r="H30" s="10">
        <v>18980.3</v>
      </c>
      <c r="I30" s="10">
        <v>161583.45</v>
      </c>
      <c r="J30" s="10">
        <v>6832.98</v>
      </c>
      <c r="K30" s="10">
        <v>382</v>
      </c>
      <c r="L30" s="12">
        <v>398395.45</v>
      </c>
      <c r="M30" s="20">
        <v>343.688888888889</v>
      </c>
      <c r="N30" s="2">
        <f t="shared" si="0"/>
        <v>604.17</v>
      </c>
      <c r="O30" s="20">
        <f t="shared" si="1"/>
        <v>207646.51600000003</v>
      </c>
      <c r="P30" s="20">
        <f t="shared" si="2"/>
        <v>190748.93399999998</v>
      </c>
    </row>
    <row r="31" spans="1:16" ht="13.5" thickBot="1">
      <c r="A31" s="1" t="s">
        <v>27</v>
      </c>
      <c r="B31" s="9" t="s">
        <v>69</v>
      </c>
      <c r="C31" s="9" t="s">
        <v>70</v>
      </c>
      <c r="D31" s="10">
        <v>11051.3</v>
      </c>
      <c r="E31" s="10">
        <v>9930.53</v>
      </c>
      <c r="F31" s="10">
        <v>1200</v>
      </c>
      <c r="G31" s="10">
        <v>17139.65</v>
      </c>
      <c r="H31" s="10">
        <v>11283.47</v>
      </c>
      <c r="I31" s="10">
        <v>136973.12</v>
      </c>
      <c r="J31" s="10">
        <v>9816.92</v>
      </c>
      <c r="K31" s="10">
        <v>4556.09</v>
      </c>
      <c r="L31" s="12">
        <v>201951.08</v>
      </c>
      <c r="M31" s="20">
        <v>0</v>
      </c>
      <c r="N31" s="2">
        <f t="shared" si="0"/>
        <v>604.17</v>
      </c>
      <c r="O31" s="20">
        <f t="shared" si="1"/>
        <v>0</v>
      </c>
      <c r="P31" s="20">
        <f t="shared" si="2"/>
        <v>201951.08</v>
      </c>
    </row>
    <row r="32" spans="1:16" ht="13.5" thickBot="1">
      <c r="A32" s="1" t="s">
        <v>27</v>
      </c>
      <c r="B32" s="9" t="s">
        <v>71</v>
      </c>
      <c r="C32" s="9" t="s">
        <v>72</v>
      </c>
      <c r="D32" s="10">
        <v>89902.25</v>
      </c>
      <c r="E32" s="10">
        <v>25361.68</v>
      </c>
      <c r="F32" s="10">
        <v>80026.06</v>
      </c>
      <c r="G32" s="10">
        <v>14307.58</v>
      </c>
      <c r="H32" s="10">
        <v>14181.39</v>
      </c>
      <c r="I32" s="10">
        <v>164478.33</v>
      </c>
      <c r="J32" s="10">
        <v>15970.21</v>
      </c>
      <c r="K32" s="10">
        <v>1384.56</v>
      </c>
      <c r="L32" s="12">
        <v>405612.06</v>
      </c>
      <c r="M32" s="20">
        <v>421.560176540486</v>
      </c>
      <c r="N32" s="2">
        <f t="shared" si="0"/>
        <v>604.17</v>
      </c>
      <c r="O32" s="20">
        <f t="shared" si="1"/>
        <v>254694.0118604654</v>
      </c>
      <c r="P32" s="20">
        <f t="shared" si="2"/>
        <v>150918.0481395346</v>
      </c>
    </row>
    <row r="33" spans="1:16" ht="13.5" thickBot="1">
      <c r="A33" s="1" t="s">
        <v>27</v>
      </c>
      <c r="B33" s="9" t="s">
        <v>73</v>
      </c>
      <c r="C33" s="9" t="s">
        <v>74</v>
      </c>
      <c r="D33" s="10">
        <v>107727.16</v>
      </c>
      <c r="E33" s="10">
        <v>31241.83</v>
      </c>
      <c r="F33" s="10">
        <v>580998.12</v>
      </c>
      <c r="G33" s="10">
        <v>258828.98</v>
      </c>
      <c r="H33" s="10">
        <v>7705.17</v>
      </c>
      <c r="I33" s="10">
        <v>330856.96</v>
      </c>
      <c r="J33" s="11" t="s">
        <v>30</v>
      </c>
      <c r="K33" s="10">
        <v>10</v>
      </c>
      <c r="L33" s="12">
        <v>1317368.22</v>
      </c>
      <c r="M33" s="20">
        <v>1593.09375</v>
      </c>
      <c r="N33" s="2">
        <f t="shared" si="0"/>
        <v>604.17</v>
      </c>
      <c r="O33" s="20">
        <f t="shared" si="1"/>
        <v>962499.4509375</v>
      </c>
      <c r="P33" s="20">
        <f t="shared" si="2"/>
        <v>354868.7690625</v>
      </c>
    </row>
    <row r="34" spans="1:16" ht="13.5" thickBot="1">
      <c r="A34" s="1" t="s">
        <v>27</v>
      </c>
      <c r="B34" s="9" t="s">
        <v>75</v>
      </c>
      <c r="C34" s="9" t="s">
        <v>76</v>
      </c>
      <c r="D34" s="10">
        <v>178341.34</v>
      </c>
      <c r="E34" s="10">
        <v>50509.29</v>
      </c>
      <c r="F34" s="10">
        <v>4541.66</v>
      </c>
      <c r="G34" s="10">
        <v>89568.05</v>
      </c>
      <c r="H34" s="10">
        <v>13121.82</v>
      </c>
      <c r="I34" s="10">
        <v>242459.08</v>
      </c>
      <c r="J34" s="10">
        <v>25627.4</v>
      </c>
      <c r="K34" s="10">
        <v>280.65</v>
      </c>
      <c r="L34" s="12">
        <v>604449.29</v>
      </c>
      <c r="M34" s="20">
        <v>554.15503875969</v>
      </c>
      <c r="N34" s="2">
        <f t="shared" si="0"/>
        <v>604.17</v>
      </c>
      <c r="O34" s="20">
        <f t="shared" si="1"/>
        <v>334803.84976744186</v>
      </c>
      <c r="P34" s="20">
        <f t="shared" si="2"/>
        <v>269645.4402325582</v>
      </c>
    </row>
    <row r="35" spans="1:16" ht="13.5" thickBot="1">
      <c r="A35" s="1" t="s">
        <v>27</v>
      </c>
      <c r="B35" s="9" t="s">
        <v>77</v>
      </c>
      <c r="C35" s="9" t="s">
        <v>78</v>
      </c>
      <c r="D35" s="10">
        <v>571715.49</v>
      </c>
      <c r="E35" s="10">
        <v>169650.27</v>
      </c>
      <c r="F35" s="10">
        <v>33638.4</v>
      </c>
      <c r="G35" s="10">
        <v>502059.19</v>
      </c>
      <c r="H35" s="10">
        <v>50644.96</v>
      </c>
      <c r="I35" s="10">
        <v>466162.35</v>
      </c>
      <c r="J35" s="10">
        <v>6528.85</v>
      </c>
      <c r="K35" s="10">
        <v>1344.91</v>
      </c>
      <c r="L35" s="12">
        <v>1801744.42</v>
      </c>
      <c r="M35" s="20">
        <v>1942.34787878788</v>
      </c>
      <c r="N35" s="2">
        <f t="shared" si="0"/>
        <v>604.17</v>
      </c>
      <c r="O35" s="20">
        <f t="shared" si="1"/>
        <v>1173508.3179272735</v>
      </c>
      <c r="P35" s="20">
        <f t="shared" si="2"/>
        <v>628236.1020727265</v>
      </c>
    </row>
    <row r="36" spans="1:16" ht="13.5" thickBot="1">
      <c r="A36" s="1" t="s">
        <v>27</v>
      </c>
      <c r="B36" s="9" t="s">
        <v>79</v>
      </c>
      <c r="C36" s="9" t="s">
        <v>80</v>
      </c>
      <c r="D36" s="10">
        <v>305436.49</v>
      </c>
      <c r="E36" s="10">
        <v>107153.36</v>
      </c>
      <c r="F36" s="10">
        <v>2363.89</v>
      </c>
      <c r="G36" s="10">
        <v>110472.87</v>
      </c>
      <c r="H36" s="10">
        <v>204.75</v>
      </c>
      <c r="I36" s="10">
        <v>289250.16</v>
      </c>
      <c r="J36" s="10">
        <v>129910.67</v>
      </c>
      <c r="K36" s="10">
        <v>420</v>
      </c>
      <c r="L36" s="12">
        <v>945212.19</v>
      </c>
      <c r="M36" s="20">
        <v>615.297709923664</v>
      </c>
      <c r="N36" s="2">
        <f t="shared" si="0"/>
        <v>604.17</v>
      </c>
      <c r="O36" s="20">
        <f t="shared" si="1"/>
        <v>371744.41740458005</v>
      </c>
      <c r="P36" s="20">
        <f t="shared" si="2"/>
        <v>573467.7725954199</v>
      </c>
    </row>
    <row r="37" spans="1:16" ht="13.5" thickBot="1">
      <c r="A37" s="1" t="s">
        <v>27</v>
      </c>
      <c r="B37" s="9" t="s">
        <v>81</v>
      </c>
      <c r="C37" s="9" t="s">
        <v>82</v>
      </c>
      <c r="D37" s="10">
        <v>420309.34</v>
      </c>
      <c r="E37" s="10">
        <v>124710.44</v>
      </c>
      <c r="F37" s="11" t="s">
        <v>30</v>
      </c>
      <c r="G37" s="10">
        <v>88435.37</v>
      </c>
      <c r="H37" s="10">
        <v>30697.84</v>
      </c>
      <c r="I37" s="10">
        <v>372918.47</v>
      </c>
      <c r="J37" s="10">
        <v>23964.17</v>
      </c>
      <c r="K37" s="10">
        <v>4034.53</v>
      </c>
      <c r="L37" s="12">
        <v>1065070.16</v>
      </c>
      <c r="M37" s="20">
        <v>1289.79651515152</v>
      </c>
      <c r="N37" s="2">
        <f t="shared" si="0"/>
        <v>604.17</v>
      </c>
      <c r="O37" s="20">
        <f t="shared" si="1"/>
        <v>779256.3605590938</v>
      </c>
      <c r="P37" s="20">
        <f t="shared" si="2"/>
        <v>285813.79944090615</v>
      </c>
    </row>
    <row r="38" spans="1:16" ht="13.5" thickBot="1">
      <c r="A38" s="1" t="s">
        <v>27</v>
      </c>
      <c r="B38" s="9" t="s">
        <v>83</v>
      </c>
      <c r="C38" s="9" t="s">
        <v>84</v>
      </c>
      <c r="D38" s="10">
        <v>123112.69</v>
      </c>
      <c r="E38" s="10">
        <v>32647.51</v>
      </c>
      <c r="F38" s="10">
        <v>13674.73</v>
      </c>
      <c r="G38" s="10">
        <v>30612.96</v>
      </c>
      <c r="H38" s="10">
        <v>24442.01</v>
      </c>
      <c r="I38" s="10">
        <v>127003.24</v>
      </c>
      <c r="J38" s="11" t="s">
        <v>30</v>
      </c>
      <c r="K38" s="11" t="s">
        <v>30</v>
      </c>
      <c r="L38" s="12">
        <v>351493.14</v>
      </c>
      <c r="M38" s="20">
        <v>357.899224806202</v>
      </c>
      <c r="N38" s="2">
        <f t="shared" si="0"/>
        <v>604.17</v>
      </c>
      <c r="O38" s="20">
        <f t="shared" si="1"/>
        <v>216231.97465116307</v>
      </c>
      <c r="P38" s="20">
        <f t="shared" si="2"/>
        <v>135261.16534883695</v>
      </c>
    </row>
    <row r="39" spans="1:16" ht="13.5" thickBot="1">
      <c r="A39" s="1" t="s">
        <v>27</v>
      </c>
      <c r="B39" s="9" t="s">
        <v>85</v>
      </c>
      <c r="C39" s="9" t="s">
        <v>86</v>
      </c>
      <c r="D39" s="10">
        <v>304584.7</v>
      </c>
      <c r="E39" s="10">
        <v>95803.87</v>
      </c>
      <c r="F39" s="10">
        <v>174281.65</v>
      </c>
      <c r="G39" s="10">
        <v>43991.75</v>
      </c>
      <c r="H39" s="10">
        <v>51954.19</v>
      </c>
      <c r="I39" s="10">
        <v>400876.78</v>
      </c>
      <c r="J39" s="10">
        <v>10381.68</v>
      </c>
      <c r="K39" s="10">
        <v>109.4</v>
      </c>
      <c r="L39" s="12">
        <v>1081984.02</v>
      </c>
      <c r="M39" s="20">
        <v>1018.13076923077</v>
      </c>
      <c r="N39" s="2">
        <f t="shared" si="0"/>
        <v>604.17</v>
      </c>
      <c r="O39" s="20">
        <f t="shared" si="1"/>
        <v>615124.0668461543</v>
      </c>
      <c r="P39" s="20">
        <f t="shared" si="2"/>
        <v>466859.95315384574</v>
      </c>
    </row>
    <row r="40" spans="1:16" ht="13.5" thickBot="1">
      <c r="A40" s="1" t="s">
        <v>27</v>
      </c>
      <c r="B40" s="9" t="s">
        <v>87</v>
      </c>
      <c r="C40" s="9" t="s">
        <v>88</v>
      </c>
      <c r="D40" s="10">
        <v>632657.03</v>
      </c>
      <c r="E40" s="10">
        <v>167949.95</v>
      </c>
      <c r="F40" s="10">
        <v>50128.8</v>
      </c>
      <c r="G40" s="10">
        <v>434406.54</v>
      </c>
      <c r="H40" s="10">
        <v>53695.78</v>
      </c>
      <c r="I40" s="10">
        <v>621062.36</v>
      </c>
      <c r="J40" s="10">
        <v>5805.56</v>
      </c>
      <c r="K40" s="11" t="s">
        <v>30</v>
      </c>
      <c r="L40" s="12">
        <v>1965706.02</v>
      </c>
      <c r="M40" s="20">
        <v>1818.66753846154</v>
      </c>
      <c r="N40" s="2">
        <f t="shared" si="0"/>
        <v>604.17</v>
      </c>
      <c r="O40" s="20">
        <f t="shared" si="1"/>
        <v>1098784.3667123085</v>
      </c>
      <c r="P40" s="20">
        <f t="shared" si="2"/>
        <v>866921.6532876915</v>
      </c>
    </row>
    <row r="41" spans="1:16" ht="13.5" thickBot="1">
      <c r="A41" s="1" t="s">
        <v>27</v>
      </c>
      <c r="B41" s="9" t="s">
        <v>89</v>
      </c>
      <c r="C41" s="9" t="s">
        <v>90</v>
      </c>
      <c r="D41" s="10">
        <v>206605.07</v>
      </c>
      <c r="E41" s="10">
        <v>48687.91</v>
      </c>
      <c r="F41" s="10">
        <v>16829.17</v>
      </c>
      <c r="G41" s="10">
        <v>32743.08</v>
      </c>
      <c r="H41" s="10">
        <v>15769.89</v>
      </c>
      <c r="I41" s="10">
        <v>230112.93</v>
      </c>
      <c r="J41" s="11" t="s">
        <v>30</v>
      </c>
      <c r="K41" s="10">
        <v>122.04</v>
      </c>
      <c r="L41" s="12">
        <v>550870.09</v>
      </c>
      <c r="M41" s="20">
        <v>705.3828125</v>
      </c>
      <c r="N41" s="2">
        <f t="shared" si="0"/>
        <v>604.17</v>
      </c>
      <c r="O41" s="20">
        <f t="shared" si="1"/>
        <v>426171.13382812496</v>
      </c>
      <c r="P41" s="20">
        <f t="shared" si="2"/>
        <v>124698.956171875</v>
      </c>
    </row>
    <row r="42" spans="1:16" ht="13.5" thickBot="1">
      <c r="A42" s="1" t="s">
        <v>27</v>
      </c>
      <c r="B42" s="9" t="s">
        <v>91</v>
      </c>
      <c r="C42" s="9" t="s">
        <v>92</v>
      </c>
      <c r="D42" s="10">
        <v>290468.58</v>
      </c>
      <c r="E42" s="10">
        <v>69565.52</v>
      </c>
      <c r="F42" s="10">
        <v>6900</v>
      </c>
      <c r="G42" s="10">
        <v>97404.57</v>
      </c>
      <c r="H42" s="10">
        <v>18089.56</v>
      </c>
      <c r="I42" s="10">
        <v>339725.69</v>
      </c>
      <c r="J42" s="10">
        <v>4341</v>
      </c>
      <c r="K42" s="10">
        <v>243</v>
      </c>
      <c r="L42" s="12">
        <v>826737.92</v>
      </c>
      <c r="M42" s="20">
        <v>907.010597014925</v>
      </c>
      <c r="N42" s="2">
        <f t="shared" si="0"/>
        <v>604.17</v>
      </c>
      <c r="O42" s="20">
        <f t="shared" si="1"/>
        <v>547988.5923985072</v>
      </c>
      <c r="P42" s="20">
        <f t="shared" si="2"/>
        <v>278749.32760149287</v>
      </c>
    </row>
    <row r="43" spans="1:16" ht="13.5" thickBot="1">
      <c r="A43" s="1" t="s">
        <v>27</v>
      </c>
      <c r="B43" s="9" t="s">
        <v>93</v>
      </c>
      <c r="C43" s="9" t="s">
        <v>94</v>
      </c>
      <c r="D43" s="10">
        <v>223894.88</v>
      </c>
      <c r="E43" s="10">
        <v>69522.21</v>
      </c>
      <c r="F43" s="10">
        <v>39699.45</v>
      </c>
      <c r="G43" s="10">
        <v>58590.04</v>
      </c>
      <c r="H43" s="10">
        <v>21516.14</v>
      </c>
      <c r="I43" s="10">
        <v>345168.53</v>
      </c>
      <c r="J43" s="11" t="s">
        <v>30</v>
      </c>
      <c r="K43" s="10">
        <v>7417</v>
      </c>
      <c r="L43" s="12">
        <v>765808.25</v>
      </c>
      <c r="M43" s="20">
        <v>866.406015037594</v>
      </c>
      <c r="N43" s="2">
        <f t="shared" si="0"/>
        <v>604.17</v>
      </c>
      <c r="O43" s="20">
        <f t="shared" si="1"/>
        <v>523456.52210526314</v>
      </c>
      <c r="P43" s="20">
        <f t="shared" si="2"/>
        <v>242351.72789473686</v>
      </c>
    </row>
    <row r="44" spans="1:16" ht="13.5" thickBot="1">
      <c r="A44" s="1" t="s">
        <v>27</v>
      </c>
      <c r="B44" s="9" t="s">
        <v>95</v>
      </c>
      <c r="C44" s="9" t="s">
        <v>96</v>
      </c>
      <c r="D44" s="10">
        <v>148366.45</v>
      </c>
      <c r="E44" s="10">
        <v>45187.63</v>
      </c>
      <c r="F44" s="10">
        <v>11281.94</v>
      </c>
      <c r="G44" s="10">
        <v>31747.03</v>
      </c>
      <c r="H44" s="10">
        <v>19849.25</v>
      </c>
      <c r="I44" s="10">
        <v>212297.2</v>
      </c>
      <c r="J44" s="10">
        <v>17161.2</v>
      </c>
      <c r="K44" s="11" t="s">
        <v>30</v>
      </c>
      <c r="L44" s="12">
        <v>485890.7</v>
      </c>
      <c r="M44" s="20">
        <v>577.05925925926</v>
      </c>
      <c r="N44" s="2">
        <f t="shared" si="0"/>
        <v>604.17</v>
      </c>
      <c r="O44" s="20">
        <f t="shared" si="1"/>
        <v>348641.89266666706</v>
      </c>
      <c r="P44" s="20">
        <f t="shared" si="2"/>
        <v>137248.80733333295</v>
      </c>
    </row>
    <row r="45" spans="1:16" ht="13.5" thickBot="1">
      <c r="A45" s="1" t="s">
        <v>27</v>
      </c>
      <c r="B45" s="9" t="s">
        <v>97</v>
      </c>
      <c r="C45" s="9" t="s">
        <v>98</v>
      </c>
      <c r="D45" s="10">
        <v>179635.61</v>
      </c>
      <c r="E45" s="10">
        <v>51094.93</v>
      </c>
      <c r="F45" s="11" t="s">
        <v>30</v>
      </c>
      <c r="G45" s="10">
        <v>14739.31</v>
      </c>
      <c r="H45" s="10">
        <v>37709.12</v>
      </c>
      <c r="I45" s="10">
        <v>163227.72</v>
      </c>
      <c r="J45" s="11" t="s">
        <v>30</v>
      </c>
      <c r="K45" s="10">
        <v>3873.58</v>
      </c>
      <c r="L45" s="12">
        <v>450280.27</v>
      </c>
      <c r="M45" s="20">
        <v>443.30303030303</v>
      </c>
      <c r="N45" s="2">
        <f t="shared" si="0"/>
        <v>604.17</v>
      </c>
      <c r="O45" s="20">
        <f t="shared" si="1"/>
        <v>267830.3918181816</v>
      </c>
      <c r="P45" s="20">
        <f t="shared" si="2"/>
        <v>182449.8781818184</v>
      </c>
    </row>
    <row r="46" spans="1:16" ht="13.5" thickBot="1">
      <c r="A46" s="1" t="s">
        <v>27</v>
      </c>
      <c r="B46" s="9" t="s">
        <v>99</v>
      </c>
      <c r="C46" s="9" t="s">
        <v>100</v>
      </c>
      <c r="D46" s="10">
        <v>658005.6</v>
      </c>
      <c r="E46" s="10">
        <v>212861.23</v>
      </c>
      <c r="F46" s="10">
        <v>128488.47</v>
      </c>
      <c r="G46" s="10">
        <v>144335.71</v>
      </c>
      <c r="H46" s="10">
        <v>26380.89</v>
      </c>
      <c r="I46" s="10">
        <v>515117.2</v>
      </c>
      <c r="J46" s="10">
        <v>5462.33</v>
      </c>
      <c r="K46" s="11" t="s">
        <v>30</v>
      </c>
      <c r="L46" s="12">
        <v>1690651.43</v>
      </c>
      <c r="M46" s="20">
        <v>1722.97834586466</v>
      </c>
      <c r="N46" s="2">
        <f t="shared" si="0"/>
        <v>604.17</v>
      </c>
      <c r="O46" s="20">
        <f t="shared" si="1"/>
        <v>1040971.8272210516</v>
      </c>
      <c r="P46" s="20">
        <f t="shared" si="2"/>
        <v>649679.6027789484</v>
      </c>
    </row>
    <row r="47" spans="1:16" ht="13.5" thickBot="1">
      <c r="A47" s="1" t="s">
        <v>27</v>
      </c>
      <c r="B47" s="9" t="s">
        <v>101</v>
      </c>
      <c r="C47" s="9" t="s">
        <v>102</v>
      </c>
      <c r="D47" s="10">
        <v>129881</v>
      </c>
      <c r="E47" s="10">
        <v>33285.5</v>
      </c>
      <c r="F47" s="10">
        <v>290</v>
      </c>
      <c r="G47" s="10">
        <v>164811.48</v>
      </c>
      <c r="H47" s="10">
        <v>24826.53</v>
      </c>
      <c r="I47" s="10">
        <v>283758.8</v>
      </c>
      <c r="J47" s="10">
        <v>1960.15</v>
      </c>
      <c r="K47" s="10">
        <v>1206.92</v>
      </c>
      <c r="L47" s="12">
        <v>640020.38</v>
      </c>
      <c r="M47" s="20">
        <v>655.293893129771</v>
      </c>
      <c r="N47" s="2">
        <f t="shared" si="0"/>
        <v>604.17</v>
      </c>
      <c r="O47" s="20">
        <f t="shared" si="1"/>
        <v>395908.91141221375</v>
      </c>
      <c r="P47" s="20">
        <f t="shared" si="2"/>
        <v>244111.46858778625</v>
      </c>
    </row>
    <row r="48" spans="1:16" ht="13.5" thickBot="1">
      <c r="A48" s="1" t="s">
        <v>27</v>
      </c>
      <c r="B48" s="9" t="s">
        <v>103</v>
      </c>
      <c r="C48" s="9" t="s">
        <v>104</v>
      </c>
      <c r="D48" s="10">
        <v>147677.99</v>
      </c>
      <c r="E48" s="10">
        <v>41466.82</v>
      </c>
      <c r="F48" s="10">
        <v>34629.87</v>
      </c>
      <c r="G48" s="10">
        <v>97934.34</v>
      </c>
      <c r="H48" s="10">
        <v>2576.07</v>
      </c>
      <c r="I48" s="10">
        <v>163307.85</v>
      </c>
      <c r="J48" s="10">
        <v>26117.7</v>
      </c>
      <c r="K48" s="10">
        <v>1213</v>
      </c>
      <c r="L48" s="12">
        <v>514923.64</v>
      </c>
      <c r="M48" s="20">
        <v>444.763358778626</v>
      </c>
      <c r="N48" s="2">
        <f t="shared" si="0"/>
        <v>604.17</v>
      </c>
      <c r="O48" s="20">
        <f t="shared" si="1"/>
        <v>268712.6784732825</v>
      </c>
      <c r="P48" s="20">
        <f t="shared" si="2"/>
        <v>246210.96152671752</v>
      </c>
    </row>
    <row r="49" spans="1:16" ht="13.5" thickBot="1">
      <c r="A49" s="1" t="s">
        <v>27</v>
      </c>
      <c r="B49" s="9" t="s">
        <v>105</v>
      </c>
      <c r="C49" s="9" t="s">
        <v>106</v>
      </c>
      <c r="D49" s="10">
        <v>129959.98</v>
      </c>
      <c r="E49" s="10">
        <v>58423.55</v>
      </c>
      <c r="F49" s="10">
        <v>150</v>
      </c>
      <c r="G49" s="10">
        <v>95555.14</v>
      </c>
      <c r="H49" s="10">
        <v>39252.12</v>
      </c>
      <c r="I49" s="10">
        <v>146135.93</v>
      </c>
      <c r="J49" s="10">
        <v>10657.11</v>
      </c>
      <c r="K49" s="11" t="s">
        <v>30</v>
      </c>
      <c r="L49" s="12">
        <v>480133.83</v>
      </c>
      <c r="M49" s="20">
        <v>573.418604651162</v>
      </c>
      <c r="N49" s="2">
        <f t="shared" si="0"/>
        <v>604.17</v>
      </c>
      <c r="O49" s="20">
        <f t="shared" si="1"/>
        <v>346442.31837209256</v>
      </c>
      <c r="P49" s="20">
        <f t="shared" si="2"/>
        <v>133691.51162790746</v>
      </c>
    </row>
    <row r="50" spans="1:16" ht="13.5" thickBot="1">
      <c r="A50" s="1" t="s">
        <v>27</v>
      </c>
      <c r="B50" s="9" t="s">
        <v>107</v>
      </c>
      <c r="C50" s="9" t="s">
        <v>108</v>
      </c>
      <c r="D50" s="10">
        <v>218789.93</v>
      </c>
      <c r="E50" s="10">
        <v>62779.64</v>
      </c>
      <c r="F50" s="10">
        <v>1890</v>
      </c>
      <c r="G50" s="10">
        <v>100524.48</v>
      </c>
      <c r="H50" s="10">
        <v>1617.76</v>
      </c>
      <c r="I50" s="10">
        <v>267511.25</v>
      </c>
      <c r="J50" s="10">
        <v>8963.57</v>
      </c>
      <c r="K50" s="11" t="s">
        <v>30</v>
      </c>
      <c r="L50" s="12">
        <v>662076.63</v>
      </c>
      <c r="M50" s="20">
        <v>857.460769230768</v>
      </c>
      <c r="N50" s="2">
        <f t="shared" si="0"/>
        <v>604.17</v>
      </c>
      <c r="O50" s="20">
        <f t="shared" si="1"/>
        <v>518052.0729461531</v>
      </c>
      <c r="P50" s="20">
        <f t="shared" si="2"/>
        <v>144024.5570538469</v>
      </c>
    </row>
    <row r="51" spans="1:16" ht="13.5" thickBot="1">
      <c r="A51" s="1" t="s">
        <v>27</v>
      </c>
      <c r="B51" s="9" t="s">
        <v>109</v>
      </c>
      <c r="C51" s="9" t="s">
        <v>110</v>
      </c>
      <c r="D51" s="10">
        <v>785627.16</v>
      </c>
      <c r="E51" s="10">
        <v>229164.79</v>
      </c>
      <c r="F51" s="10">
        <v>188388.88</v>
      </c>
      <c r="G51" s="10">
        <v>300391.27</v>
      </c>
      <c r="H51" s="10">
        <v>92962.71</v>
      </c>
      <c r="I51" s="10">
        <v>721859.77</v>
      </c>
      <c r="J51" s="10">
        <v>252220.18</v>
      </c>
      <c r="K51" s="10">
        <v>235.39</v>
      </c>
      <c r="L51" s="12">
        <v>2570850.15</v>
      </c>
      <c r="M51" s="20">
        <v>2774.83720930233</v>
      </c>
      <c r="N51" s="2">
        <f t="shared" si="0"/>
        <v>604.17</v>
      </c>
      <c r="O51" s="20">
        <f t="shared" si="1"/>
        <v>1676473.3967441886</v>
      </c>
      <c r="P51" s="20">
        <f t="shared" si="2"/>
        <v>894376.7532558113</v>
      </c>
    </row>
    <row r="52" spans="1:16" ht="13.5" thickBot="1">
      <c r="A52" s="1" t="s">
        <v>27</v>
      </c>
      <c r="B52" s="9" t="s">
        <v>111</v>
      </c>
      <c r="C52" s="9" t="s">
        <v>112</v>
      </c>
      <c r="D52" s="10">
        <v>318727.82</v>
      </c>
      <c r="E52" s="10">
        <v>105089.62</v>
      </c>
      <c r="F52" s="11" t="s">
        <v>30</v>
      </c>
      <c r="G52" s="10">
        <v>230265.46</v>
      </c>
      <c r="H52" s="10">
        <v>25293.9</v>
      </c>
      <c r="I52" s="10">
        <v>327766.44</v>
      </c>
      <c r="J52" s="10">
        <v>2887.5</v>
      </c>
      <c r="K52" s="11" t="s">
        <v>30</v>
      </c>
      <c r="L52" s="12">
        <v>1010030.74</v>
      </c>
      <c r="M52" s="20">
        <v>1011.36363636364</v>
      </c>
      <c r="N52" s="2">
        <f t="shared" si="0"/>
        <v>604.17</v>
      </c>
      <c r="O52" s="20">
        <f t="shared" si="1"/>
        <v>611035.5681818203</v>
      </c>
      <c r="P52" s="20">
        <f t="shared" si="2"/>
        <v>398995.17181817966</v>
      </c>
    </row>
    <row r="53" spans="1:16" ht="13.5" thickBot="1">
      <c r="A53" s="1" t="s">
        <v>27</v>
      </c>
      <c r="B53" s="9" t="s">
        <v>113</v>
      </c>
      <c r="C53" s="9" t="s">
        <v>114</v>
      </c>
      <c r="D53" s="10">
        <v>128902.5</v>
      </c>
      <c r="E53" s="10">
        <v>34413.52</v>
      </c>
      <c r="F53" s="10">
        <v>51853.27</v>
      </c>
      <c r="G53" s="10">
        <v>192134.95</v>
      </c>
      <c r="H53" s="11" t="s">
        <v>30</v>
      </c>
      <c r="I53" s="10">
        <v>180072.94</v>
      </c>
      <c r="J53" s="11" t="s">
        <v>30</v>
      </c>
      <c r="K53" s="10">
        <v>440</v>
      </c>
      <c r="L53" s="12">
        <v>587817.18</v>
      </c>
      <c r="M53" s="20">
        <v>420.097014925373</v>
      </c>
      <c r="N53" s="2">
        <f t="shared" si="0"/>
        <v>604.17</v>
      </c>
      <c r="O53" s="20">
        <f t="shared" si="1"/>
        <v>253810.0135074626</v>
      </c>
      <c r="P53" s="20">
        <f t="shared" si="2"/>
        <v>334007.1664925375</v>
      </c>
    </row>
    <row r="54" spans="1:16" ht="13.5" thickBot="1">
      <c r="A54" s="1" t="s">
        <v>27</v>
      </c>
      <c r="B54" s="9" t="s">
        <v>115</v>
      </c>
      <c r="C54" s="9" t="s">
        <v>116</v>
      </c>
      <c r="D54" s="10">
        <v>71016.13</v>
      </c>
      <c r="E54" s="10">
        <v>30069.49</v>
      </c>
      <c r="F54" s="10">
        <v>123647.2</v>
      </c>
      <c r="G54" s="10">
        <v>93974.99</v>
      </c>
      <c r="H54" s="10">
        <v>20553</v>
      </c>
      <c r="I54" s="10">
        <v>109521.74</v>
      </c>
      <c r="J54" s="10">
        <v>26040.62</v>
      </c>
      <c r="K54" s="10">
        <v>567.44</v>
      </c>
      <c r="L54" s="12">
        <v>475390.61</v>
      </c>
      <c r="M54" s="20">
        <v>453</v>
      </c>
      <c r="N54" s="2">
        <f t="shared" si="0"/>
        <v>604.17</v>
      </c>
      <c r="O54" s="20">
        <f t="shared" si="1"/>
        <v>273689.01</v>
      </c>
      <c r="P54" s="20">
        <f t="shared" si="2"/>
        <v>201701.59999999998</v>
      </c>
    </row>
    <row r="55" spans="1:16" ht="13.5" thickBot="1">
      <c r="A55" s="1" t="s">
        <v>27</v>
      </c>
      <c r="B55" s="9" t="s">
        <v>117</v>
      </c>
      <c r="C55" s="9" t="s">
        <v>118</v>
      </c>
      <c r="D55" s="10">
        <v>513010.45</v>
      </c>
      <c r="E55" s="10">
        <v>130217.19</v>
      </c>
      <c r="F55" s="10">
        <v>44636.46</v>
      </c>
      <c r="G55" s="10">
        <v>362828.9</v>
      </c>
      <c r="H55" s="10">
        <v>52388.87</v>
      </c>
      <c r="I55" s="10">
        <v>688700.33</v>
      </c>
      <c r="J55" s="10">
        <v>20403.28</v>
      </c>
      <c r="K55" s="10">
        <v>1518.46</v>
      </c>
      <c r="L55" s="12">
        <v>1813703.94</v>
      </c>
      <c r="M55" s="20">
        <v>2247.96310077519</v>
      </c>
      <c r="N55" s="2">
        <f t="shared" si="0"/>
        <v>604.17</v>
      </c>
      <c r="O55" s="20">
        <f t="shared" si="1"/>
        <v>1358151.8665953465</v>
      </c>
      <c r="P55" s="20">
        <f t="shared" si="2"/>
        <v>455552.07340465346</v>
      </c>
    </row>
    <row r="56" spans="1:16" ht="13.5" thickBot="1">
      <c r="A56" s="1" t="s">
        <v>27</v>
      </c>
      <c r="B56" s="9" t="s">
        <v>119</v>
      </c>
      <c r="C56" s="9" t="s">
        <v>120</v>
      </c>
      <c r="D56" s="10">
        <v>170215.09</v>
      </c>
      <c r="E56" s="10">
        <v>45686.29</v>
      </c>
      <c r="F56" s="10">
        <v>5843.75</v>
      </c>
      <c r="G56" s="10">
        <v>30776.25</v>
      </c>
      <c r="H56" s="10">
        <v>11180.82</v>
      </c>
      <c r="I56" s="10">
        <v>191366.13</v>
      </c>
      <c r="J56" s="10">
        <v>23520.13</v>
      </c>
      <c r="K56" s="10">
        <v>1857</v>
      </c>
      <c r="L56" s="12">
        <v>480445.46</v>
      </c>
      <c r="M56" s="20">
        <v>584.146153846154</v>
      </c>
      <c r="N56" s="2">
        <f t="shared" si="0"/>
        <v>604.17</v>
      </c>
      <c r="O56" s="20">
        <f t="shared" si="1"/>
        <v>352923.58176923083</v>
      </c>
      <c r="P56" s="20">
        <f t="shared" si="2"/>
        <v>127521.87823076919</v>
      </c>
    </row>
    <row r="57" spans="1:16" ht="13.5" thickBot="1">
      <c r="A57" s="1" t="s">
        <v>27</v>
      </c>
      <c r="B57" s="9" t="s">
        <v>121</v>
      </c>
      <c r="C57" s="9" t="s">
        <v>122</v>
      </c>
      <c r="D57" s="10">
        <v>597785.12</v>
      </c>
      <c r="E57" s="10">
        <v>166155.83</v>
      </c>
      <c r="F57" s="10">
        <v>67311.57</v>
      </c>
      <c r="G57" s="10">
        <v>126284.14</v>
      </c>
      <c r="H57" s="10">
        <v>5586.69</v>
      </c>
      <c r="I57" s="10">
        <v>480651.44</v>
      </c>
      <c r="J57" s="10">
        <v>39513.85</v>
      </c>
      <c r="K57" s="10">
        <v>3457</v>
      </c>
      <c r="L57" s="12">
        <v>1486745.64</v>
      </c>
      <c r="M57" s="20">
        <v>1720.91939393939</v>
      </c>
      <c r="N57" s="2">
        <f t="shared" si="0"/>
        <v>604.17</v>
      </c>
      <c r="O57" s="20">
        <f t="shared" si="1"/>
        <v>1039727.8702363612</v>
      </c>
      <c r="P57" s="20">
        <f t="shared" si="2"/>
        <v>447017.76976363873</v>
      </c>
    </row>
    <row r="58" spans="1:16" ht="13.5" thickBot="1">
      <c r="A58" s="1" t="s">
        <v>27</v>
      </c>
      <c r="B58" s="9" t="s">
        <v>123</v>
      </c>
      <c r="C58" s="9" t="s">
        <v>124</v>
      </c>
      <c r="D58" s="10">
        <v>265821.58</v>
      </c>
      <c r="E58" s="10">
        <v>64686.87</v>
      </c>
      <c r="F58" s="10">
        <v>99495.4</v>
      </c>
      <c r="G58" s="10">
        <v>638596.3</v>
      </c>
      <c r="H58" s="10">
        <v>26271.52</v>
      </c>
      <c r="I58" s="10">
        <v>701475.54</v>
      </c>
      <c r="J58" s="10">
        <v>48990.19</v>
      </c>
      <c r="K58" s="10">
        <v>3866.1</v>
      </c>
      <c r="L58" s="12">
        <v>1849203.5</v>
      </c>
      <c r="M58" s="20">
        <v>2322.37037037037</v>
      </c>
      <c r="N58" s="2">
        <f t="shared" si="0"/>
        <v>604.17</v>
      </c>
      <c r="O58" s="20">
        <f t="shared" si="1"/>
        <v>1403106.5066666664</v>
      </c>
      <c r="P58" s="20">
        <f t="shared" si="2"/>
        <v>446096.99333333364</v>
      </c>
    </row>
    <row r="59" spans="1:16" ht="13.5" thickBot="1">
      <c r="A59" s="1" t="s">
        <v>27</v>
      </c>
      <c r="B59" s="9" t="s">
        <v>125</v>
      </c>
      <c r="C59" s="9" t="s">
        <v>126</v>
      </c>
      <c r="D59" s="10">
        <v>101766.11</v>
      </c>
      <c r="E59" s="10">
        <v>28978.52</v>
      </c>
      <c r="F59" s="10">
        <v>13506.5</v>
      </c>
      <c r="G59" s="10">
        <v>207373.29</v>
      </c>
      <c r="H59" s="10">
        <v>10278.38</v>
      </c>
      <c r="I59" s="10">
        <v>211634.19</v>
      </c>
      <c r="J59" s="10">
        <v>8649</v>
      </c>
      <c r="K59" s="10">
        <v>3546.62</v>
      </c>
      <c r="L59" s="12">
        <v>585732.61</v>
      </c>
      <c r="M59" s="20">
        <v>751.084615384615</v>
      </c>
      <c r="N59" s="2">
        <f t="shared" si="0"/>
        <v>604.17</v>
      </c>
      <c r="O59" s="20">
        <f t="shared" si="1"/>
        <v>453782.7920769228</v>
      </c>
      <c r="P59" s="20">
        <f t="shared" si="2"/>
        <v>131949.8179230772</v>
      </c>
    </row>
    <row r="60" spans="1:16" ht="13.5" thickBot="1">
      <c r="A60" s="1" t="s">
        <v>27</v>
      </c>
      <c r="B60" s="9" t="s">
        <v>127</v>
      </c>
      <c r="C60" s="9" t="s">
        <v>128</v>
      </c>
      <c r="D60" s="10">
        <v>932312.65</v>
      </c>
      <c r="E60" s="10">
        <v>265010.09</v>
      </c>
      <c r="F60" s="10">
        <v>277321.91</v>
      </c>
      <c r="G60" s="10">
        <v>1787730.03</v>
      </c>
      <c r="H60" s="10">
        <v>4033.54</v>
      </c>
      <c r="I60" s="10">
        <v>1344495.51</v>
      </c>
      <c r="J60" s="10">
        <v>85441.37</v>
      </c>
      <c r="K60" s="10">
        <v>1222</v>
      </c>
      <c r="L60" s="12">
        <v>4697567.1</v>
      </c>
      <c r="M60" s="20">
        <v>5947.94303030303</v>
      </c>
      <c r="N60" s="2">
        <f t="shared" si="0"/>
        <v>604.17</v>
      </c>
      <c r="O60" s="20">
        <f t="shared" si="1"/>
        <v>3593568.7406181814</v>
      </c>
      <c r="P60" s="20">
        <f t="shared" si="2"/>
        <v>1103998.3593818182</v>
      </c>
    </row>
    <row r="61" spans="1:16" ht="13.5" thickBot="1">
      <c r="A61" s="1" t="s">
        <v>27</v>
      </c>
      <c r="B61" s="9" t="s">
        <v>129</v>
      </c>
      <c r="C61" s="9" t="s">
        <v>130</v>
      </c>
      <c r="D61" s="10">
        <v>1400274.62</v>
      </c>
      <c r="E61" s="10">
        <v>383138.23</v>
      </c>
      <c r="F61" s="10">
        <v>319501.31</v>
      </c>
      <c r="G61" s="10">
        <v>117514.09</v>
      </c>
      <c r="H61" s="10">
        <v>11218.01</v>
      </c>
      <c r="I61" s="10">
        <v>546592.71</v>
      </c>
      <c r="J61" s="10">
        <v>7373</v>
      </c>
      <c r="K61" s="10">
        <v>4132.5</v>
      </c>
      <c r="L61" s="12">
        <v>2789744.47</v>
      </c>
      <c r="M61" s="20">
        <v>3282.37984496124</v>
      </c>
      <c r="N61" s="2">
        <f t="shared" si="0"/>
        <v>604.17</v>
      </c>
      <c r="O61" s="20">
        <f t="shared" si="1"/>
        <v>1983115.4309302322</v>
      </c>
      <c r="P61" s="20">
        <f t="shared" si="2"/>
        <v>806629.039069768</v>
      </c>
    </row>
    <row r="62" spans="1:16" ht="13.5" thickBot="1">
      <c r="A62" s="1" t="s">
        <v>27</v>
      </c>
      <c r="B62" s="9" t="s">
        <v>131</v>
      </c>
      <c r="C62" s="9" t="s">
        <v>132</v>
      </c>
      <c r="D62" s="10">
        <v>205145.96</v>
      </c>
      <c r="E62" s="10">
        <v>64238.85</v>
      </c>
      <c r="F62" s="10">
        <v>379935.27</v>
      </c>
      <c r="G62" s="10">
        <v>380290.53</v>
      </c>
      <c r="H62" s="10">
        <v>33796.21</v>
      </c>
      <c r="I62" s="10">
        <v>588245.65</v>
      </c>
      <c r="J62" s="10">
        <v>1106.37</v>
      </c>
      <c r="K62" s="10">
        <v>369</v>
      </c>
      <c r="L62" s="12">
        <v>1653127.84</v>
      </c>
      <c r="M62" s="20">
        <v>2732.98212121212</v>
      </c>
      <c r="N62" s="2">
        <f t="shared" si="0"/>
        <v>604.17</v>
      </c>
      <c r="O62" s="20">
        <f t="shared" si="1"/>
        <v>1651185.8081727265</v>
      </c>
      <c r="P62" s="20">
        <f t="shared" si="2"/>
        <v>1942.0318272735458</v>
      </c>
    </row>
    <row r="63" spans="1:16" ht="13.5" thickBot="1">
      <c r="A63" s="1" t="s">
        <v>27</v>
      </c>
      <c r="B63" s="9" t="s">
        <v>133</v>
      </c>
      <c r="C63" s="9" t="s">
        <v>134</v>
      </c>
      <c r="D63" s="10">
        <v>160170.67</v>
      </c>
      <c r="E63" s="10">
        <v>42338.04</v>
      </c>
      <c r="F63" s="10">
        <v>959</v>
      </c>
      <c r="G63" s="10">
        <v>137989.42</v>
      </c>
      <c r="H63" s="10">
        <v>13953.22</v>
      </c>
      <c r="I63" s="10">
        <v>254009.37</v>
      </c>
      <c r="J63" s="10">
        <v>9873.5</v>
      </c>
      <c r="K63" s="10">
        <v>123.02</v>
      </c>
      <c r="L63" s="12">
        <v>619416.24</v>
      </c>
      <c r="M63" s="20">
        <v>811.51076923077</v>
      </c>
      <c r="N63" s="2">
        <f t="shared" si="0"/>
        <v>604.17</v>
      </c>
      <c r="O63" s="20">
        <f t="shared" si="1"/>
        <v>490290.4614461543</v>
      </c>
      <c r="P63" s="20">
        <f t="shared" si="2"/>
        <v>129125.77855384571</v>
      </c>
    </row>
    <row r="64" spans="1:16" ht="13.5" thickBot="1">
      <c r="A64" s="1" t="s">
        <v>27</v>
      </c>
      <c r="B64" s="9" t="s">
        <v>135</v>
      </c>
      <c r="C64" s="9" t="s">
        <v>136</v>
      </c>
      <c r="D64" s="10">
        <v>1064958.44</v>
      </c>
      <c r="E64" s="10">
        <v>293399.43</v>
      </c>
      <c r="F64" s="10">
        <v>250070.18</v>
      </c>
      <c r="G64" s="10">
        <v>173778.95</v>
      </c>
      <c r="H64" s="10">
        <v>4012.41</v>
      </c>
      <c r="I64" s="10">
        <v>693384.62</v>
      </c>
      <c r="J64" s="10">
        <v>11230.68</v>
      </c>
      <c r="K64" s="11" t="s">
        <v>30</v>
      </c>
      <c r="L64" s="12">
        <v>2490834.71</v>
      </c>
      <c r="M64" s="20">
        <v>3148.25303030303</v>
      </c>
      <c r="N64" s="2">
        <f t="shared" si="0"/>
        <v>604.17</v>
      </c>
      <c r="O64" s="20">
        <f t="shared" si="1"/>
        <v>1902080.0333181815</v>
      </c>
      <c r="P64" s="20">
        <f t="shared" si="2"/>
        <v>588754.6766818184</v>
      </c>
    </row>
    <row r="65" spans="1:16" ht="13.5" thickBot="1">
      <c r="A65" s="1" t="s">
        <v>27</v>
      </c>
      <c r="B65" s="9" t="s">
        <v>137</v>
      </c>
      <c r="C65" s="9" t="s">
        <v>138</v>
      </c>
      <c r="D65" s="10">
        <v>227381.31</v>
      </c>
      <c r="E65" s="10">
        <v>62298.83</v>
      </c>
      <c r="F65" s="10">
        <v>106027.86</v>
      </c>
      <c r="G65" s="10">
        <v>46977.03</v>
      </c>
      <c r="H65" s="10">
        <v>25662.01</v>
      </c>
      <c r="I65" s="10">
        <v>329627.83</v>
      </c>
      <c r="J65" s="11" t="s">
        <v>30</v>
      </c>
      <c r="K65" s="10">
        <v>147</v>
      </c>
      <c r="L65" s="12">
        <v>798121.87</v>
      </c>
      <c r="M65" s="20">
        <v>813.114503816794</v>
      </c>
      <c r="N65" s="2">
        <f t="shared" si="0"/>
        <v>604.17</v>
      </c>
      <c r="O65" s="20">
        <f t="shared" si="1"/>
        <v>491259.3897709924</v>
      </c>
      <c r="P65" s="20">
        <f t="shared" si="2"/>
        <v>306862.4802290076</v>
      </c>
    </row>
    <row r="66" spans="1:16" ht="13.5" thickBot="1">
      <c r="A66" s="1" t="s">
        <v>27</v>
      </c>
      <c r="B66" s="9" t="s">
        <v>139</v>
      </c>
      <c r="C66" s="9" t="s">
        <v>140</v>
      </c>
      <c r="D66" s="10">
        <v>173380.31</v>
      </c>
      <c r="E66" s="10">
        <v>48878.57</v>
      </c>
      <c r="F66" s="10">
        <v>12741.34</v>
      </c>
      <c r="G66" s="10">
        <v>272821.18</v>
      </c>
      <c r="H66" s="10">
        <v>10548.01</v>
      </c>
      <c r="I66" s="10">
        <v>275614.61</v>
      </c>
      <c r="J66" s="10">
        <v>3000</v>
      </c>
      <c r="K66" s="10">
        <v>399.5</v>
      </c>
      <c r="L66" s="12">
        <v>797383.52</v>
      </c>
      <c r="M66" s="20">
        <v>639.619545454545</v>
      </c>
      <c r="N66" s="2">
        <f t="shared" si="0"/>
        <v>604.17</v>
      </c>
      <c r="O66" s="20">
        <f t="shared" si="1"/>
        <v>386438.94077727245</v>
      </c>
      <c r="P66" s="20">
        <f t="shared" si="2"/>
        <v>410944.57922272757</v>
      </c>
    </row>
    <row r="67" spans="1:16" ht="13.5" thickBot="1">
      <c r="A67" s="1" t="s">
        <v>27</v>
      </c>
      <c r="B67" s="9" t="s">
        <v>141</v>
      </c>
      <c r="C67" s="9" t="s">
        <v>142</v>
      </c>
      <c r="D67" s="10">
        <v>76886.09</v>
      </c>
      <c r="E67" s="10">
        <v>22951.19</v>
      </c>
      <c r="F67" s="10">
        <v>16569.49</v>
      </c>
      <c r="G67" s="10">
        <v>76985.33</v>
      </c>
      <c r="H67" s="10">
        <v>16350.14</v>
      </c>
      <c r="I67" s="10">
        <v>164767.77</v>
      </c>
      <c r="J67" s="10">
        <v>10572.88</v>
      </c>
      <c r="K67" s="10">
        <v>895</v>
      </c>
      <c r="L67" s="12">
        <v>385977.89</v>
      </c>
      <c r="M67" s="20">
        <v>354.280769230769</v>
      </c>
      <c r="N67" s="2">
        <f t="shared" si="0"/>
        <v>604.17</v>
      </c>
      <c r="O67" s="20">
        <f t="shared" si="1"/>
        <v>214045.8123461537</v>
      </c>
      <c r="P67" s="20">
        <f t="shared" si="2"/>
        <v>171932.07765384633</v>
      </c>
    </row>
    <row r="68" spans="1:16" ht="13.5" thickBot="1">
      <c r="A68" s="1" t="s">
        <v>27</v>
      </c>
      <c r="B68" s="9" t="s">
        <v>143</v>
      </c>
      <c r="C68" s="9" t="s">
        <v>144</v>
      </c>
      <c r="D68" s="10">
        <v>1766590.93</v>
      </c>
      <c r="E68" s="10">
        <v>479230.19</v>
      </c>
      <c r="F68" s="10">
        <v>193796.78</v>
      </c>
      <c r="G68" s="10">
        <v>533795.01</v>
      </c>
      <c r="H68" s="10">
        <v>39362.62</v>
      </c>
      <c r="I68" s="10">
        <v>1761030.25</v>
      </c>
      <c r="J68" s="10">
        <v>294010.04</v>
      </c>
      <c r="K68" s="10">
        <v>7501.08</v>
      </c>
      <c r="L68" s="12">
        <v>5075316.9</v>
      </c>
      <c r="M68" s="20">
        <v>5801.60643410855</v>
      </c>
      <c r="N68" s="2">
        <f t="shared" si="0"/>
        <v>604.17</v>
      </c>
      <c r="O68" s="20">
        <f t="shared" si="1"/>
        <v>3505156.559295363</v>
      </c>
      <c r="P68" s="20">
        <f t="shared" si="2"/>
        <v>1570160.3407046376</v>
      </c>
    </row>
    <row r="69" spans="1:16" ht="13.5" thickBot="1">
      <c r="A69" s="1" t="s">
        <v>27</v>
      </c>
      <c r="B69" s="9" t="s">
        <v>145</v>
      </c>
      <c r="C69" s="9" t="s">
        <v>146</v>
      </c>
      <c r="D69" s="10">
        <v>96508.34</v>
      </c>
      <c r="E69" s="10">
        <v>25226.4</v>
      </c>
      <c r="F69" s="10">
        <v>1324.11</v>
      </c>
      <c r="G69" s="10">
        <v>188518.71</v>
      </c>
      <c r="H69" s="10">
        <v>44893.79</v>
      </c>
      <c r="I69" s="10">
        <v>147331.3</v>
      </c>
      <c r="J69" s="11" t="s">
        <v>30</v>
      </c>
      <c r="K69" s="10">
        <v>42059.89</v>
      </c>
      <c r="L69" s="12">
        <v>545862.54</v>
      </c>
      <c r="M69" s="20">
        <v>572.333333333334</v>
      </c>
      <c r="N69" s="2">
        <f t="shared" si="0"/>
        <v>604.17</v>
      </c>
      <c r="O69" s="20">
        <f t="shared" si="1"/>
        <v>345786.6300000004</v>
      </c>
      <c r="P69" s="20">
        <f t="shared" si="2"/>
        <v>200075.90999999963</v>
      </c>
    </row>
    <row r="70" spans="1:16" ht="13.5" thickBot="1">
      <c r="A70" s="1" t="s">
        <v>27</v>
      </c>
      <c r="B70" s="9" t="s">
        <v>147</v>
      </c>
      <c r="C70" s="9" t="s">
        <v>148</v>
      </c>
      <c r="D70" s="10">
        <v>807873.42</v>
      </c>
      <c r="E70" s="10">
        <v>230015.1</v>
      </c>
      <c r="F70" s="10">
        <v>28657.55</v>
      </c>
      <c r="G70" s="10">
        <v>2076755.01</v>
      </c>
      <c r="H70" s="10">
        <v>38372.46</v>
      </c>
      <c r="I70" s="10">
        <v>1778061.33</v>
      </c>
      <c r="J70" s="10">
        <v>98608.41</v>
      </c>
      <c r="K70" s="10">
        <v>2548.92</v>
      </c>
      <c r="L70" s="12">
        <v>5060892.2</v>
      </c>
      <c r="M70" s="20">
        <v>5543.80769230769</v>
      </c>
      <c r="N70" s="2">
        <f t="shared" si="0"/>
        <v>604.17</v>
      </c>
      <c r="O70" s="20">
        <f t="shared" si="1"/>
        <v>3349402.2934615365</v>
      </c>
      <c r="P70" s="20">
        <f t="shared" si="2"/>
        <v>1711489.9065384637</v>
      </c>
    </row>
    <row r="71" spans="1:16" ht="13.5" thickBot="1">
      <c r="A71" s="1" t="s">
        <v>27</v>
      </c>
      <c r="B71" s="9" t="s">
        <v>149</v>
      </c>
      <c r="C71" s="9" t="s">
        <v>150</v>
      </c>
      <c r="D71" s="10">
        <v>1026685.97</v>
      </c>
      <c r="E71" s="10">
        <v>303472.73</v>
      </c>
      <c r="F71" s="10">
        <v>15295</v>
      </c>
      <c r="G71" s="10">
        <v>252636.94</v>
      </c>
      <c r="H71" s="10">
        <v>42569.77</v>
      </c>
      <c r="I71" s="10">
        <v>742677.15</v>
      </c>
      <c r="J71" s="10">
        <v>15618.56</v>
      </c>
      <c r="K71" s="10">
        <v>3386.26</v>
      </c>
      <c r="L71" s="12">
        <v>2402342.38</v>
      </c>
      <c r="M71" s="20">
        <v>3835.03488372093</v>
      </c>
      <c r="N71" s="2">
        <f t="shared" si="0"/>
        <v>604.17</v>
      </c>
      <c r="O71" s="20">
        <f t="shared" si="1"/>
        <v>2317013.025697674</v>
      </c>
      <c r="P71" s="20">
        <f t="shared" si="2"/>
        <v>85329.35430232575</v>
      </c>
    </row>
    <row r="72" spans="1:16" ht="13.5" thickBot="1">
      <c r="A72" s="1" t="s">
        <v>27</v>
      </c>
      <c r="B72" s="9" t="s">
        <v>151</v>
      </c>
      <c r="C72" s="9" t="s">
        <v>152</v>
      </c>
      <c r="D72" s="10">
        <v>110822.13</v>
      </c>
      <c r="E72" s="10">
        <v>29438.2</v>
      </c>
      <c r="F72" s="10">
        <v>1402.55</v>
      </c>
      <c r="G72" s="10">
        <v>163347.95</v>
      </c>
      <c r="H72" s="10">
        <v>16772.86</v>
      </c>
      <c r="I72" s="10">
        <v>143468.57</v>
      </c>
      <c r="J72" s="10">
        <v>26494.6</v>
      </c>
      <c r="K72" s="10">
        <v>1388.55</v>
      </c>
      <c r="L72" s="12">
        <v>493135.41</v>
      </c>
      <c r="M72" s="20">
        <v>594.24060150376</v>
      </c>
      <c r="N72" s="2">
        <f t="shared" si="0"/>
        <v>604.17</v>
      </c>
      <c r="O72" s="20">
        <f t="shared" si="1"/>
        <v>359022.3442105267</v>
      </c>
      <c r="P72" s="20">
        <f t="shared" si="2"/>
        <v>134113.0657894733</v>
      </c>
    </row>
    <row r="73" spans="1:16" ht="13.5" thickBot="1">
      <c r="A73" s="1" t="s">
        <v>27</v>
      </c>
      <c r="B73" s="9" t="s">
        <v>153</v>
      </c>
      <c r="C73" s="9" t="s">
        <v>154</v>
      </c>
      <c r="D73" s="10">
        <v>687394.73</v>
      </c>
      <c r="E73" s="10">
        <v>192013.3</v>
      </c>
      <c r="F73" s="10">
        <v>232399.27</v>
      </c>
      <c r="G73" s="10">
        <v>234894.35</v>
      </c>
      <c r="H73" s="10">
        <v>1184.44</v>
      </c>
      <c r="I73" s="10">
        <v>262378.43</v>
      </c>
      <c r="J73" s="10">
        <v>22399.03</v>
      </c>
      <c r="K73" s="10">
        <v>796</v>
      </c>
      <c r="L73" s="12">
        <v>1633459.55</v>
      </c>
      <c r="M73" s="20">
        <v>2673.39961832061</v>
      </c>
      <c r="N73" s="2">
        <f t="shared" si="0"/>
        <v>604.17</v>
      </c>
      <c r="O73" s="20">
        <f t="shared" si="1"/>
        <v>1615187.8474007628</v>
      </c>
      <c r="P73" s="20">
        <f t="shared" si="2"/>
        <v>18271.702599237207</v>
      </c>
    </row>
    <row r="74" spans="1:16" ht="13.5" thickBot="1">
      <c r="A74" s="1" t="s">
        <v>27</v>
      </c>
      <c r="B74" s="9" t="s">
        <v>155</v>
      </c>
      <c r="C74" s="9" t="s">
        <v>156</v>
      </c>
      <c r="D74" s="10">
        <v>327646.68</v>
      </c>
      <c r="E74" s="10">
        <v>77276.5</v>
      </c>
      <c r="F74" s="10">
        <v>2750</v>
      </c>
      <c r="G74" s="10">
        <v>35512.07</v>
      </c>
      <c r="H74" s="10">
        <v>3793.06</v>
      </c>
      <c r="I74" s="10">
        <v>291619.06</v>
      </c>
      <c r="J74" s="10">
        <v>88482.19</v>
      </c>
      <c r="K74" s="10">
        <v>329.52</v>
      </c>
      <c r="L74" s="12">
        <v>827409.08</v>
      </c>
      <c r="M74" s="20">
        <v>788.706766917294</v>
      </c>
      <c r="N74" s="2">
        <f t="shared" si="0"/>
        <v>604.17</v>
      </c>
      <c r="O74" s="20">
        <f t="shared" si="1"/>
        <v>476512.9673684215</v>
      </c>
      <c r="P74" s="20">
        <f t="shared" si="2"/>
        <v>350896.11263157846</v>
      </c>
    </row>
    <row r="75" spans="1:16" ht="13.5" thickBot="1">
      <c r="A75" s="1" t="s">
        <v>27</v>
      </c>
      <c r="B75" s="9" t="s">
        <v>157</v>
      </c>
      <c r="C75" s="9" t="s">
        <v>158</v>
      </c>
      <c r="D75" s="10">
        <v>607977.46</v>
      </c>
      <c r="E75" s="10">
        <v>165802.97</v>
      </c>
      <c r="F75" s="10">
        <v>7444.03</v>
      </c>
      <c r="G75" s="10">
        <v>167966.34</v>
      </c>
      <c r="H75" s="10">
        <v>42456.16</v>
      </c>
      <c r="I75" s="10">
        <v>528255.51</v>
      </c>
      <c r="J75" s="11" t="s">
        <v>30</v>
      </c>
      <c r="K75" s="10">
        <v>29342.4</v>
      </c>
      <c r="L75" s="12">
        <v>1549244.87</v>
      </c>
      <c r="M75" s="20">
        <v>1306.09230769231</v>
      </c>
      <c r="N75" s="2">
        <f t="shared" si="0"/>
        <v>604.17</v>
      </c>
      <c r="O75" s="20">
        <f t="shared" si="1"/>
        <v>789101.7895384629</v>
      </c>
      <c r="P75" s="20">
        <f t="shared" si="2"/>
        <v>760143.0804615372</v>
      </c>
    </row>
    <row r="76" spans="1:16" ht="13.5" thickBot="1">
      <c r="A76" s="1" t="s">
        <v>27</v>
      </c>
      <c r="B76" s="9" t="s">
        <v>159</v>
      </c>
      <c r="C76" s="9" t="s">
        <v>160</v>
      </c>
      <c r="D76" s="10">
        <v>378090.2</v>
      </c>
      <c r="E76" s="10">
        <v>110267.53</v>
      </c>
      <c r="F76" s="10">
        <v>130758.38</v>
      </c>
      <c r="G76" s="10">
        <v>54741.14</v>
      </c>
      <c r="H76" s="10">
        <v>59112.88</v>
      </c>
      <c r="I76" s="10">
        <v>259183.51</v>
      </c>
      <c r="J76" s="10">
        <v>6341.14</v>
      </c>
      <c r="K76" s="11" t="s">
        <v>30</v>
      </c>
      <c r="L76" s="12">
        <v>998494.78</v>
      </c>
      <c r="M76" s="20">
        <v>1179.39694656488</v>
      </c>
      <c r="N76" s="2">
        <f aca="true" t="shared" si="3" ref="N76:N139">6713*0.09</f>
        <v>604.17</v>
      </c>
      <c r="O76" s="20">
        <f aca="true" t="shared" si="4" ref="O76:O139">M76*N76</f>
        <v>712556.2532061035</v>
      </c>
      <c r="P76" s="20">
        <f aca="true" t="shared" si="5" ref="P76:P139">L76-O76</f>
        <v>285938.52679389657</v>
      </c>
    </row>
    <row r="77" spans="1:16" ht="13.5" thickBot="1">
      <c r="A77" s="1" t="s">
        <v>27</v>
      </c>
      <c r="B77" s="9" t="s">
        <v>161</v>
      </c>
      <c r="C77" s="9" t="s">
        <v>162</v>
      </c>
      <c r="D77" s="10">
        <v>108421.04</v>
      </c>
      <c r="E77" s="10">
        <v>36344.81</v>
      </c>
      <c r="F77" s="10">
        <v>79004.53</v>
      </c>
      <c r="G77" s="10">
        <v>244985.13</v>
      </c>
      <c r="H77" s="10">
        <v>16084.86</v>
      </c>
      <c r="I77" s="10">
        <v>267177.18</v>
      </c>
      <c r="J77" s="10">
        <v>4230.57</v>
      </c>
      <c r="K77" s="10">
        <v>156.95</v>
      </c>
      <c r="L77" s="12">
        <v>756405.07</v>
      </c>
      <c r="M77" s="20">
        <v>984.375939849623</v>
      </c>
      <c r="N77" s="2">
        <f t="shared" si="3"/>
        <v>604.17</v>
      </c>
      <c r="O77" s="20">
        <f t="shared" si="4"/>
        <v>594730.4115789467</v>
      </c>
      <c r="P77" s="20">
        <f t="shared" si="5"/>
        <v>161674.6584210532</v>
      </c>
    </row>
    <row r="78" spans="1:16" ht="13.5" thickBot="1">
      <c r="A78" s="1" t="s">
        <v>27</v>
      </c>
      <c r="B78" s="9" t="s">
        <v>163</v>
      </c>
      <c r="C78" s="9" t="s">
        <v>164</v>
      </c>
      <c r="D78" s="10">
        <v>660674.56</v>
      </c>
      <c r="E78" s="10">
        <v>264100.9</v>
      </c>
      <c r="F78" s="10">
        <v>43795.74</v>
      </c>
      <c r="G78" s="10">
        <v>194063.33</v>
      </c>
      <c r="H78" s="10">
        <v>14976.22</v>
      </c>
      <c r="I78" s="10">
        <v>723838.6</v>
      </c>
      <c r="J78" s="10">
        <v>5849.25</v>
      </c>
      <c r="K78" s="10">
        <v>3.5</v>
      </c>
      <c r="L78" s="12">
        <v>1907302.1</v>
      </c>
      <c r="M78" s="20">
        <v>1964.79166666667</v>
      </c>
      <c r="N78" s="2">
        <f t="shared" si="3"/>
        <v>604.17</v>
      </c>
      <c r="O78" s="20">
        <f t="shared" si="4"/>
        <v>1187068.181250002</v>
      </c>
      <c r="P78" s="20">
        <f t="shared" si="5"/>
        <v>720233.9187499981</v>
      </c>
    </row>
    <row r="79" spans="1:16" ht="13.5" thickBot="1">
      <c r="A79" s="1" t="s">
        <v>27</v>
      </c>
      <c r="B79" s="9" t="s">
        <v>165</v>
      </c>
      <c r="C79" s="9" t="s">
        <v>166</v>
      </c>
      <c r="D79" s="10">
        <v>88314.58</v>
      </c>
      <c r="E79" s="10">
        <v>7641.32</v>
      </c>
      <c r="F79" s="11" t="s">
        <v>30</v>
      </c>
      <c r="G79" s="10">
        <v>5669.16</v>
      </c>
      <c r="H79" s="10">
        <v>25759.39</v>
      </c>
      <c r="I79" s="10">
        <v>44785.86</v>
      </c>
      <c r="J79" s="10">
        <v>1437.83</v>
      </c>
      <c r="K79" s="10">
        <v>110</v>
      </c>
      <c r="L79" s="12">
        <v>173718.14</v>
      </c>
      <c r="M79" s="20">
        <v>0</v>
      </c>
      <c r="N79" s="2">
        <f t="shared" si="3"/>
        <v>604.17</v>
      </c>
      <c r="O79" s="20">
        <f t="shared" si="4"/>
        <v>0</v>
      </c>
      <c r="P79" s="20">
        <f t="shared" si="5"/>
        <v>173718.14</v>
      </c>
    </row>
    <row r="80" spans="1:16" ht="13.5" thickBot="1">
      <c r="A80" s="1" t="s">
        <v>27</v>
      </c>
      <c r="B80" s="9" t="s">
        <v>167</v>
      </c>
      <c r="C80" s="9" t="s">
        <v>168</v>
      </c>
      <c r="D80" s="10">
        <v>4371965.61</v>
      </c>
      <c r="E80" s="10">
        <v>1212184.97</v>
      </c>
      <c r="F80" s="10">
        <v>850283.53</v>
      </c>
      <c r="G80" s="10">
        <v>461636.78</v>
      </c>
      <c r="H80" s="10">
        <v>61792.8</v>
      </c>
      <c r="I80" s="10">
        <v>2545038.24</v>
      </c>
      <c r="J80" s="10">
        <v>74350.57</v>
      </c>
      <c r="K80" s="11" t="s">
        <v>30</v>
      </c>
      <c r="L80" s="12">
        <v>9577252.5</v>
      </c>
      <c r="M80" s="20">
        <v>9885.1046153846</v>
      </c>
      <c r="N80" s="2">
        <f t="shared" si="3"/>
        <v>604.17</v>
      </c>
      <c r="O80" s="20">
        <f t="shared" si="4"/>
        <v>5972283.655476914</v>
      </c>
      <c r="P80" s="20">
        <f t="shared" si="5"/>
        <v>3604968.844523086</v>
      </c>
    </row>
    <row r="81" spans="1:16" ht="13.5" thickBot="1">
      <c r="A81" s="1" t="s">
        <v>27</v>
      </c>
      <c r="B81" s="9" t="s">
        <v>169</v>
      </c>
      <c r="C81" s="9" t="s">
        <v>170</v>
      </c>
      <c r="D81" s="10">
        <v>873097.79</v>
      </c>
      <c r="E81" s="10">
        <v>231018.23</v>
      </c>
      <c r="F81" s="10">
        <v>197716.32</v>
      </c>
      <c r="G81" s="10">
        <v>156345</v>
      </c>
      <c r="H81" s="11" t="s">
        <v>30</v>
      </c>
      <c r="I81" s="10">
        <v>725799.27</v>
      </c>
      <c r="J81" s="10">
        <v>22082.06</v>
      </c>
      <c r="K81" s="10">
        <v>1450</v>
      </c>
      <c r="L81" s="12">
        <v>2207508.67</v>
      </c>
      <c r="M81" s="20">
        <v>3486.20215384615</v>
      </c>
      <c r="N81" s="2">
        <f t="shared" si="3"/>
        <v>604.17</v>
      </c>
      <c r="O81" s="20">
        <f t="shared" si="4"/>
        <v>2106258.755289228</v>
      </c>
      <c r="P81" s="20">
        <f t="shared" si="5"/>
        <v>101249.91471077176</v>
      </c>
    </row>
    <row r="82" spans="1:16" ht="13.5" thickBot="1">
      <c r="A82" s="1" t="s">
        <v>27</v>
      </c>
      <c r="B82" s="9" t="s">
        <v>171</v>
      </c>
      <c r="C82" s="9" t="s">
        <v>172</v>
      </c>
      <c r="D82" s="10">
        <v>34482.98</v>
      </c>
      <c r="E82" s="10">
        <v>7621.58</v>
      </c>
      <c r="F82" s="10">
        <v>2947.44</v>
      </c>
      <c r="G82" s="10">
        <v>84215.3</v>
      </c>
      <c r="H82" s="10">
        <v>40.5</v>
      </c>
      <c r="I82" s="10">
        <v>171453.14</v>
      </c>
      <c r="J82" s="10">
        <v>2264.52</v>
      </c>
      <c r="K82" s="10">
        <v>5698.84</v>
      </c>
      <c r="L82" s="12">
        <v>308724.3</v>
      </c>
      <c r="M82" s="20">
        <v>363.743636363637</v>
      </c>
      <c r="N82" s="2">
        <f t="shared" si="3"/>
        <v>604.17</v>
      </c>
      <c r="O82" s="20">
        <f t="shared" si="4"/>
        <v>219762.99278181855</v>
      </c>
      <c r="P82" s="20">
        <f t="shared" si="5"/>
        <v>88961.30721818144</v>
      </c>
    </row>
    <row r="83" spans="1:16" ht="13.5" thickBot="1">
      <c r="A83" s="1" t="s">
        <v>27</v>
      </c>
      <c r="B83" s="9" t="s">
        <v>173</v>
      </c>
      <c r="C83" s="9" t="s">
        <v>174</v>
      </c>
      <c r="D83" s="10">
        <v>326633.81</v>
      </c>
      <c r="E83" s="10">
        <v>85613.56</v>
      </c>
      <c r="F83" s="10">
        <v>5635.98</v>
      </c>
      <c r="G83" s="10">
        <v>194217.98</v>
      </c>
      <c r="H83" s="10">
        <v>1200</v>
      </c>
      <c r="I83" s="10">
        <v>283595.41</v>
      </c>
      <c r="J83" s="10">
        <v>8719.95</v>
      </c>
      <c r="K83" s="11" t="s">
        <v>30</v>
      </c>
      <c r="L83" s="12">
        <v>905616.69</v>
      </c>
      <c r="M83" s="20">
        <v>1073.22307692308</v>
      </c>
      <c r="N83" s="2">
        <f t="shared" si="3"/>
        <v>604.17</v>
      </c>
      <c r="O83" s="20">
        <f t="shared" si="4"/>
        <v>648409.1863846172</v>
      </c>
      <c r="P83" s="20">
        <f t="shared" si="5"/>
        <v>257207.5036153827</v>
      </c>
    </row>
    <row r="84" spans="1:16" ht="13.5" thickBot="1">
      <c r="A84" s="1" t="s">
        <v>27</v>
      </c>
      <c r="B84" s="9" t="s">
        <v>175</v>
      </c>
      <c r="C84" s="9" t="s">
        <v>176</v>
      </c>
      <c r="D84" s="10">
        <v>144162.74</v>
      </c>
      <c r="E84" s="10">
        <v>36368.46</v>
      </c>
      <c r="F84" s="10">
        <v>14817.94</v>
      </c>
      <c r="G84" s="10">
        <v>147367.92</v>
      </c>
      <c r="H84" s="10">
        <v>31044.03</v>
      </c>
      <c r="I84" s="10">
        <v>192669.7</v>
      </c>
      <c r="J84" s="10">
        <v>1467.8</v>
      </c>
      <c r="K84" s="10">
        <v>422</v>
      </c>
      <c r="L84" s="12">
        <v>568320.59</v>
      </c>
      <c r="M84" s="20">
        <v>483.229007633588</v>
      </c>
      <c r="N84" s="2">
        <f t="shared" si="3"/>
        <v>604.17</v>
      </c>
      <c r="O84" s="20">
        <f t="shared" si="4"/>
        <v>291952.46954198484</v>
      </c>
      <c r="P84" s="20">
        <f t="shared" si="5"/>
        <v>276368.1204580151</v>
      </c>
    </row>
    <row r="85" spans="1:16" ht="13.5" thickBot="1">
      <c r="A85" s="1" t="s">
        <v>27</v>
      </c>
      <c r="B85" s="9" t="s">
        <v>177</v>
      </c>
      <c r="C85" s="9" t="s">
        <v>178</v>
      </c>
      <c r="D85" s="10">
        <v>1066614.6</v>
      </c>
      <c r="E85" s="10">
        <v>305908.62</v>
      </c>
      <c r="F85" s="10">
        <v>34218.67</v>
      </c>
      <c r="G85" s="10">
        <v>468518.66</v>
      </c>
      <c r="H85" s="10">
        <v>111783.29</v>
      </c>
      <c r="I85" s="10">
        <v>780321.63</v>
      </c>
      <c r="J85" s="10">
        <v>41243.9</v>
      </c>
      <c r="K85" s="10">
        <v>112</v>
      </c>
      <c r="L85" s="12">
        <v>2808721.37</v>
      </c>
      <c r="M85" s="20">
        <v>3177.38235294117</v>
      </c>
      <c r="N85" s="2">
        <f t="shared" si="3"/>
        <v>604.17</v>
      </c>
      <c r="O85" s="20">
        <f t="shared" si="4"/>
        <v>1919679.0961764667</v>
      </c>
      <c r="P85" s="20">
        <f t="shared" si="5"/>
        <v>889042.2738235334</v>
      </c>
    </row>
    <row r="86" spans="1:16" ht="13.5" thickBot="1">
      <c r="A86" s="1" t="s">
        <v>27</v>
      </c>
      <c r="B86" s="9" t="s">
        <v>179</v>
      </c>
      <c r="C86" s="9" t="s">
        <v>180</v>
      </c>
      <c r="D86" s="10">
        <v>170424.6</v>
      </c>
      <c r="E86" s="10">
        <v>46020.33</v>
      </c>
      <c r="F86" s="10">
        <v>25280.28</v>
      </c>
      <c r="G86" s="10">
        <v>151720.64</v>
      </c>
      <c r="H86" s="10">
        <v>16482.61</v>
      </c>
      <c r="I86" s="10">
        <v>292208.63</v>
      </c>
      <c r="J86" s="10">
        <v>10928.39</v>
      </c>
      <c r="K86" s="10">
        <v>937.78</v>
      </c>
      <c r="L86" s="12">
        <v>714003.26</v>
      </c>
      <c r="M86" s="20">
        <v>904.684210526316</v>
      </c>
      <c r="N86" s="2">
        <f t="shared" si="3"/>
        <v>604.17</v>
      </c>
      <c r="O86" s="20">
        <f t="shared" si="4"/>
        <v>546583.0594736843</v>
      </c>
      <c r="P86" s="20">
        <f t="shared" si="5"/>
        <v>167420.20052631572</v>
      </c>
    </row>
    <row r="87" spans="1:16" ht="13.5" thickBot="1">
      <c r="A87" s="1" t="s">
        <v>27</v>
      </c>
      <c r="B87" s="9" t="s">
        <v>181</v>
      </c>
      <c r="C87" s="9" t="s">
        <v>182</v>
      </c>
      <c r="D87" s="10">
        <v>37945.76</v>
      </c>
      <c r="E87" s="10">
        <v>10441.53</v>
      </c>
      <c r="F87" s="10">
        <v>2533</v>
      </c>
      <c r="G87" s="10">
        <v>167565.87</v>
      </c>
      <c r="H87" s="10">
        <v>2358.23</v>
      </c>
      <c r="I87" s="10">
        <v>96267.45</v>
      </c>
      <c r="J87" s="10">
        <v>1745</v>
      </c>
      <c r="K87" s="10">
        <v>298</v>
      </c>
      <c r="L87" s="12">
        <v>319154.84</v>
      </c>
      <c r="M87" s="20">
        <v>443.727272727273</v>
      </c>
      <c r="N87" s="2">
        <f t="shared" si="3"/>
        <v>604.17</v>
      </c>
      <c r="O87" s="20">
        <f t="shared" si="4"/>
        <v>268086.7063636365</v>
      </c>
      <c r="P87" s="20">
        <f t="shared" si="5"/>
        <v>51068.13363636355</v>
      </c>
    </row>
    <row r="88" spans="1:16" ht="13.5" thickBot="1">
      <c r="A88" s="1" t="s">
        <v>27</v>
      </c>
      <c r="B88" s="9" t="s">
        <v>183</v>
      </c>
      <c r="C88" s="9" t="s">
        <v>184</v>
      </c>
      <c r="D88" s="10">
        <v>500018.08</v>
      </c>
      <c r="E88" s="10">
        <v>135102.12</v>
      </c>
      <c r="F88" s="10">
        <v>84841.14</v>
      </c>
      <c r="G88" s="10">
        <v>162807.64</v>
      </c>
      <c r="H88" s="10">
        <v>36839.37</v>
      </c>
      <c r="I88" s="10">
        <v>610467.84</v>
      </c>
      <c r="J88" s="10">
        <v>11294.39</v>
      </c>
      <c r="K88" s="10">
        <v>915.72</v>
      </c>
      <c r="L88" s="12">
        <v>1542286.3</v>
      </c>
      <c r="M88" s="20">
        <v>1853.04210526316</v>
      </c>
      <c r="N88" s="2">
        <f t="shared" si="3"/>
        <v>604.17</v>
      </c>
      <c r="O88" s="20">
        <f t="shared" si="4"/>
        <v>1119552.4487368434</v>
      </c>
      <c r="P88" s="20">
        <f t="shared" si="5"/>
        <v>422733.8512631566</v>
      </c>
    </row>
    <row r="89" spans="1:16" ht="13.5" thickBot="1">
      <c r="A89" s="1" t="s">
        <v>27</v>
      </c>
      <c r="B89" s="9" t="s">
        <v>185</v>
      </c>
      <c r="C89" s="9" t="s">
        <v>186</v>
      </c>
      <c r="D89" s="10">
        <v>17404.8</v>
      </c>
      <c r="E89" s="10">
        <v>1891.1</v>
      </c>
      <c r="F89" s="11" t="s">
        <v>30</v>
      </c>
      <c r="G89" s="10">
        <v>7824.27</v>
      </c>
      <c r="H89" s="10">
        <v>8285.45</v>
      </c>
      <c r="I89" s="10">
        <v>24875.2</v>
      </c>
      <c r="J89" s="11" t="s">
        <v>30</v>
      </c>
      <c r="K89" s="10">
        <v>330.25</v>
      </c>
      <c r="L89" s="12">
        <v>60611.07</v>
      </c>
      <c r="M89" s="20">
        <v>0</v>
      </c>
      <c r="N89" s="2">
        <f t="shared" si="3"/>
        <v>604.17</v>
      </c>
      <c r="O89" s="20">
        <f t="shared" si="4"/>
        <v>0</v>
      </c>
      <c r="P89" s="20">
        <f t="shared" si="5"/>
        <v>60611.07</v>
      </c>
    </row>
    <row r="90" spans="1:16" ht="13.5" thickBot="1">
      <c r="A90" s="1" t="s">
        <v>27</v>
      </c>
      <c r="B90" s="9" t="s">
        <v>187</v>
      </c>
      <c r="C90" s="9" t="s">
        <v>188</v>
      </c>
      <c r="D90" s="10">
        <v>120372.93</v>
      </c>
      <c r="E90" s="10">
        <v>31497.62</v>
      </c>
      <c r="F90" s="11" t="s">
        <v>30</v>
      </c>
      <c r="G90" s="10">
        <v>62643.81</v>
      </c>
      <c r="H90" s="10">
        <v>13771.45</v>
      </c>
      <c r="I90" s="10">
        <v>163267.85</v>
      </c>
      <c r="J90" s="11" t="s">
        <v>30</v>
      </c>
      <c r="K90" s="11" t="s">
        <v>30</v>
      </c>
      <c r="L90" s="12">
        <v>391553.66</v>
      </c>
      <c r="M90" s="20">
        <v>446.037878787879</v>
      </c>
      <c r="N90" s="2">
        <f t="shared" si="3"/>
        <v>604.17</v>
      </c>
      <c r="O90" s="20">
        <f t="shared" si="4"/>
        <v>269482.7052272728</v>
      </c>
      <c r="P90" s="20">
        <f t="shared" si="5"/>
        <v>122070.95477272716</v>
      </c>
    </row>
    <row r="91" spans="1:16" ht="13.5" thickBot="1">
      <c r="A91" s="1" t="s">
        <v>27</v>
      </c>
      <c r="B91" s="9" t="s">
        <v>189</v>
      </c>
      <c r="C91" s="9" t="s">
        <v>190</v>
      </c>
      <c r="D91" s="10">
        <v>163769.12</v>
      </c>
      <c r="E91" s="10">
        <v>42817.73</v>
      </c>
      <c r="F91" s="11" t="s">
        <v>30</v>
      </c>
      <c r="G91" s="10">
        <v>130000.16</v>
      </c>
      <c r="H91" s="10">
        <v>12694.58</v>
      </c>
      <c r="I91" s="10">
        <v>234893.31</v>
      </c>
      <c r="J91" s="10">
        <v>7062.49</v>
      </c>
      <c r="K91" s="11" t="s">
        <v>30</v>
      </c>
      <c r="L91" s="12">
        <v>591237.39</v>
      </c>
      <c r="M91" s="20">
        <v>800.470656934307</v>
      </c>
      <c r="N91" s="2">
        <f t="shared" si="3"/>
        <v>604.17</v>
      </c>
      <c r="O91" s="20">
        <f t="shared" si="4"/>
        <v>483620.35680000024</v>
      </c>
      <c r="P91" s="20">
        <f t="shared" si="5"/>
        <v>107617.03319999977</v>
      </c>
    </row>
    <row r="92" spans="1:16" ht="13.5" thickBot="1">
      <c r="A92" s="1" t="s">
        <v>27</v>
      </c>
      <c r="B92" s="9" t="s">
        <v>191</v>
      </c>
      <c r="C92" s="9" t="s">
        <v>192</v>
      </c>
      <c r="D92" s="10">
        <v>125228.67</v>
      </c>
      <c r="E92" s="10">
        <v>30779.3</v>
      </c>
      <c r="F92" s="10">
        <v>165</v>
      </c>
      <c r="G92" s="10">
        <v>77641.91</v>
      </c>
      <c r="H92" s="10">
        <v>4077.96</v>
      </c>
      <c r="I92" s="10">
        <v>160544.58</v>
      </c>
      <c r="J92" s="10">
        <v>2697.62</v>
      </c>
      <c r="K92" s="10">
        <v>712.91</v>
      </c>
      <c r="L92" s="12">
        <v>401847.95</v>
      </c>
      <c r="M92" s="20">
        <v>381.854518518518</v>
      </c>
      <c r="N92" s="2">
        <f t="shared" si="3"/>
        <v>604.17</v>
      </c>
      <c r="O92" s="20">
        <f t="shared" si="4"/>
        <v>230705.044453333</v>
      </c>
      <c r="P92" s="20">
        <f t="shared" si="5"/>
        <v>171142.90554666703</v>
      </c>
    </row>
    <row r="93" spans="1:16" ht="13.5" thickBot="1">
      <c r="A93" s="1" t="s">
        <v>27</v>
      </c>
      <c r="B93" s="9" t="s">
        <v>193</v>
      </c>
      <c r="C93" s="9" t="s">
        <v>194</v>
      </c>
      <c r="D93" s="10">
        <v>15855</v>
      </c>
      <c r="E93" s="10">
        <v>4932.73</v>
      </c>
      <c r="F93" s="10">
        <v>253513.37</v>
      </c>
      <c r="G93" s="10">
        <v>63461.76</v>
      </c>
      <c r="H93" s="10">
        <v>22373.96</v>
      </c>
      <c r="I93" s="10">
        <v>155205.91</v>
      </c>
      <c r="J93" s="11" t="s">
        <v>30</v>
      </c>
      <c r="K93" s="10">
        <v>20419.92</v>
      </c>
      <c r="L93" s="12">
        <v>535762.65</v>
      </c>
      <c r="M93" s="20">
        <v>581.933333333333</v>
      </c>
      <c r="N93" s="2">
        <f t="shared" si="3"/>
        <v>604.17</v>
      </c>
      <c r="O93" s="20">
        <f t="shared" si="4"/>
        <v>351586.6619999998</v>
      </c>
      <c r="P93" s="20">
        <f t="shared" si="5"/>
        <v>184175.98800000024</v>
      </c>
    </row>
    <row r="94" spans="1:16" ht="13.5" thickBot="1">
      <c r="A94" s="1" t="s">
        <v>27</v>
      </c>
      <c r="B94" s="9" t="s">
        <v>195</v>
      </c>
      <c r="C94" s="9" t="s">
        <v>196</v>
      </c>
      <c r="D94" s="10">
        <v>262836.07</v>
      </c>
      <c r="E94" s="10">
        <v>71379.36</v>
      </c>
      <c r="F94" s="10">
        <v>10420.06</v>
      </c>
      <c r="G94" s="10">
        <v>710232.28</v>
      </c>
      <c r="H94" s="10">
        <v>59032.57</v>
      </c>
      <c r="I94" s="10">
        <v>364576.4</v>
      </c>
      <c r="J94" s="10">
        <v>15622.82</v>
      </c>
      <c r="K94" s="10">
        <v>2499.06</v>
      </c>
      <c r="L94" s="12">
        <v>1496598.62</v>
      </c>
      <c r="M94" s="20">
        <v>1382.50507462687</v>
      </c>
      <c r="N94" s="2">
        <f t="shared" si="3"/>
        <v>604.17</v>
      </c>
      <c r="O94" s="20">
        <f t="shared" si="4"/>
        <v>835268.0909373161</v>
      </c>
      <c r="P94" s="20">
        <f t="shared" si="5"/>
        <v>661330.529062684</v>
      </c>
    </row>
    <row r="95" spans="1:16" ht="13.5" thickBot="1">
      <c r="A95" s="1" t="s">
        <v>27</v>
      </c>
      <c r="B95" s="9" t="s">
        <v>197</v>
      </c>
      <c r="C95" s="9" t="s">
        <v>198</v>
      </c>
      <c r="D95" s="10">
        <v>1348726.94</v>
      </c>
      <c r="E95" s="10">
        <v>327220.13</v>
      </c>
      <c r="F95" s="10">
        <v>741234</v>
      </c>
      <c r="G95" s="10">
        <v>821353.64</v>
      </c>
      <c r="H95" s="10">
        <v>959.74</v>
      </c>
      <c r="I95" s="10">
        <v>1298744.08</v>
      </c>
      <c r="J95" s="11" t="s">
        <v>30</v>
      </c>
      <c r="K95" s="10">
        <v>1071.07</v>
      </c>
      <c r="L95" s="12">
        <v>4539309.6</v>
      </c>
      <c r="M95" s="20">
        <v>3610.78244274809</v>
      </c>
      <c r="N95" s="2">
        <f t="shared" si="3"/>
        <v>604.17</v>
      </c>
      <c r="O95" s="20">
        <f t="shared" si="4"/>
        <v>2181526.4284351133</v>
      </c>
      <c r="P95" s="20">
        <f t="shared" si="5"/>
        <v>2357783.1715648863</v>
      </c>
    </row>
    <row r="96" spans="1:16" ht="13.5" thickBot="1">
      <c r="A96" s="1" t="s">
        <v>27</v>
      </c>
      <c r="B96" s="9" t="s">
        <v>199</v>
      </c>
      <c r="C96" s="9" t="s">
        <v>200</v>
      </c>
      <c r="D96" s="10">
        <v>232836.72</v>
      </c>
      <c r="E96" s="10">
        <v>90490.15</v>
      </c>
      <c r="F96" s="10">
        <v>21075.95</v>
      </c>
      <c r="G96" s="10">
        <v>209967.14</v>
      </c>
      <c r="H96" s="10">
        <v>4311.18</v>
      </c>
      <c r="I96" s="10">
        <v>261773.64</v>
      </c>
      <c r="J96" s="10">
        <v>5669.07</v>
      </c>
      <c r="K96" s="10">
        <v>1943.77</v>
      </c>
      <c r="L96" s="12">
        <v>828067.62</v>
      </c>
      <c r="M96" s="20">
        <v>881.892307692308</v>
      </c>
      <c r="N96" s="2">
        <f t="shared" si="3"/>
        <v>604.17</v>
      </c>
      <c r="O96" s="20">
        <f t="shared" si="4"/>
        <v>532812.8755384617</v>
      </c>
      <c r="P96" s="20">
        <f t="shared" si="5"/>
        <v>295254.74446153827</v>
      </c>
    </row>
    <row r="97" spans="1:16" ht="13.5" thickBot="1">
      <c r="A97" s="1" t="s">
        <v>27</v>
      </c>
      <c r="B97" s="9" t="s">
        <v>201</v>
      </c>
      <c r="C97" s="9" t="s">
        <v>202</v>
      </c>
      <c r="D97" s="10">
        <v>726960.02</v>
      </c>
      <c r="E97" s="10">
        <v>201855.77</v>
      </c>
      <c r="F97" s="10">
        <v>51861.2</v>
      </c>
      <c r="G97" s="10">
        <v>1694394.45</v>
      </c>
      <c r="H97" s="10">
        <v>2475.04</v>
      </c>
      <c r="I97" s="10">
        <v>1223068.34</v>
      </c>
      <c r="J97" s="10">
        <v>81302.01</v>
      </c>
      <c r="K97" s="10">
        <v>33102.04</v>
      </c>
      <c r="L97" s="12">
        <v>4015018.87</v>
      </c>
      <c r="M97" s="20">
        <v>4368.34684210526</v>
      </c>
      <c r="N97" s="2">
        <f t="shared" si="3"/>
        <v>604.17</v>
      </c>
      <c r="O97" s="20">
        <f t="shared" si="4"/>
        <v>2639224.1115947347</v>
      </c>
      <c r="P97" s="20">
        <f t="shared" si="5"/>
        <v>1375794.7584052654</v>
      </c>
    </row>
    <row r="98" spans="1:16" ht="13.5" thickBot="1">
      <c r="A98" s="1" t="s">
        <v>27</v>
      </c>
      <c r="B98" s="9" t="s">
        <v>203</v>
      </c>
      <c r="C98" s="9" t="s">
        <v>204</v>
      </c>
      <c r="D98" s="10">
        <v>327816.07</v>
      </c>
      <c r="E98" s="10">
        <v>89033.21</v>
      </c>
      <c r="F98" s="10">
        <v>197961.29</v>
      </c>
      <c r="G98" s="10">
        <v>1073154.81</v>
      </c>
      <c r="H98" s="10">
        <v>245323.32</v>
      </c>
      <c r="I98" s="10">
        <v>860015.98</v>
      </c>
      <c r="J98" s="10">
        <v>4239.47</v>
      </c>
      <c r="K98" s="10">
        <v>2791.64</v>
      </c>
      <c r="L98" s="12">
        <v>2800335.79</v>
      </c>
      <c r="M98" s="20">
        <v>3448.61201550387</v>
      </c>
      <c r="N98" s="2">
        <f t="shared" si="3"/>
        <v>604.17</v>
      </c>
      <c r="O98" s="20">
        <f t="shared" si="4"/>
        <v>2083547.9214069732</v>
      </c>
      <c r="P98" s="20">
        <f t="shared" si="5"/>
        <v>716787.8685930269</v>
      </c>
    </row>
    <row r="99" spans="1:16" ht="13.5" thickBot="1">
      <c r="A99" s="1" t="s">
        <v>27</v>
      </c>
      <c r="B99" s="9" t="s">
        <v>205</v>
      </c>
      <c r="C99" s="9" t="s">
        <v>206</v>
      </c>
      <c r="D99" s="10">
        <v>176591.27</v>
      </c>
      <c r="E99" s="10">
        <v>50023.27</v>
      </c>
      <c r="F99" s="10">
        <v>22562.77</v>
      </c>
      <c r="G99" s="10">
        <v>107236.89</v>
      </c>
      <c r="H99" s="10">
        <v>29677.15</v>
      </c>
      <c r="I99" s="10">
        <v>157446.31</v>
      </c>
      <c r="J99" s="10">
        <v>48102.29</v>
      </c>
      <c r="K99" s="10">
        <v>10</v>
      </c>
      <c r="L99" s="12">
        <v>591649.95</v>
      </c>
      <c r="M99" s="20">
        <v>498.804511278196</v>
      </c>
      <c r="N99" s="2">
        <f t="shared" si="3"/>
        <v>604.17</v>
      </c>
      <c r="O99" s="20">
        <f t="shared" si="4"/>
        <v>301362.7215789477</v>
      </c>
      <c r="P99" s="20">
        <f t="shared" si="5"/>
        <v>290287.2284210523</v>
      </c>
    </row>
    <row r="100" spans="1:16" ht="13.5" thickBot="1">
      <c r="A100" s="1" t="s">
        <v>27</v>
      </c>
      <c r="B100" s="9" t="s">
        <v>207</v>
      </c>
      <c r="C100" s="9" t="s">
        <v>208</v>
      </c>
      <c r="D100" s="10">
        <v>118135.48</v>
      </c>
      <c r="E100" s="10">
        <v>33617.93</v>
      </c>
      <c r="F100" s="10">
        <v>1135.88</v>
      </c>
      <c r="G100" s="10">
        <v>168011.36</v>
      </c>
      <c r="H100" s="10">
        <v>585</v>
      </c>
      <c r="I100" s="10">
        <v>62843.74</v>
      </c>
      <c r="J100" s="10">
        <v>8386.92</v>
      </c>
      <c r="K100" s="11" t="s">
        <v>30</v>
      </c>
      <c r="L100" s="12">
        <v>392716.31</v>
      </c>
      <c r="M100" s="20">
        <v>580.812030075188</v>
      </c>
      <c r="N100" s="2">
        <f t="shared" si="3"/>
        <v>604.17</v>
      </c>
      <c r="O100" s="20">
        <f t="shared" si="4"/>
        <v>350909.2042105263</v>
      </c>
      <c r="P100" s="20">
        <f t="shared" si="5"/>
        <v>41807.10578947369</v>
      </c>
    </row>
    <row r="101" spans="1:16" ht="13.5" thickBot="1">
      <c r="A101" s="1" t="s">
        <v>27</v>
      </c>
      <c r="B101" s="9" t="s">
        <v>209</v>
      </c>
      <c r="C101" s="9" t="s">
        <v>210</v>
      </c>
      <c r="D101" s="10">
        <v>781736.95</v>
      </c>
      <c r="E101" s="10">
        <v>223600.93</v>
      </c>
      <c r="F101" s="10">
        <v>318854.08</v>
      </c>
      <c r="G101" s="10">
        <v>477244</v>
      </c>
      <c r="H101" s="10">
        <v>66694.71</v>
      </c>
      <c r="I101" s="10">
        <v>871289.63</v>
      </c>
      <c r="J101" s="10">
        <v>45933.1</v>
      </c>
      <c r="K101" s="10">
        <v>17</v>
      </c>
      <c r="L101" s="12">
        <v>2785370.4</v>
      </c>
      <c r="M101" s="20">
        <v>4135.67526717558</v>
      </c>
      <c r="N101" s="2">
        <f t="shared" si="3"/>
        <v>604.17</v>
      </c>
      <c r="O101" s="20">
        <f t="shared" si="4"/>
        <v>2498650.92616947</v>
      </c>
      <c r="P101" s="20">
        <f t="shared" si="5"/>
        <v>286719.47383052995</v>
      </c>
    </row>
    <row r="102" spans="1:16" ht="13.5" thickBot="1">
      <c r="A102" s="1" t="s">
        <v>27</v>
      </c>
      <c r="B102" s="9" t="s">
        <v>211</v>
      </c>
      <c r="C102" s="9" t="s">
        <v>212</v>
      </c>
      <c r="D102" s="10">
        <v>187683.52</v>
      </c>
      <c r="E102" s="10">
        <v>57745.75</v>
      </c>
      <c r="F102" s="10">
        <v>960</v>
      </c>
      <c r="G102" s="10">
        <v>61486.03</v>
      </c>
      <c r="H102" s="10">
        <v>1417.09</v>
      </c>
      <c r="I102" s="10">
        <v>217341.79</v>
      </c>
      <c r="J102" s="10">
        <v>2000</v>
      </c>
      <c r="K102" s="11" t="s">
        <v>30</v>
      </c>
      <c r="L102" s="12">
        <v>528634.18</v>
      </c>
      <c r="M102" s="20">
        <v>746.717557251908</v>
      </c>
      <c r="N102" s="2">
        <f t="shared" si="3"/>
        <v>604.17</v>
      </c>
      <c r="O102" s="20">
        <f t="shared" si="4"/>
        <v>451144.3465648852</v>
      </c>
      <c r="P102" s="20">
        <f t="shared" si="5"/>
        <v>77489.83343511482</v>
      </c>
    </row>
    <row r="103" spans="1:16" ht="13.5" thickBot="1">
      <c r="A103" s="1" t="s">
        <v>27</v>
      </c>
      <c r="B103" s="9" t="s">
        <v>213</v>
      </c>
      <c r="C103" s="9" t="s">
        <v>214</v>
      </c>
      <c r="D103" s="10">
        <v>1282008.84</v>
      </c>
      <c r="E103" s="10">
        <v>364613.35</v>
      </c>
      <c r="F103" s="10">
        <v>177726.97</v>
      </c>
      <c r="G103" s="10">
        <v>278115.37</v>
      </c>
      <c r="H103" s="10">
        <v>85335.47</v>
      </c>
      <c r="I103" s="10">
        <v>937832.94</v>
      </c>
      <c r="J103" s="10">
        <v>66401.39</v>
      </c>
      <c r="K103" s="11" t="s">
        <v>30</v>
      </c>
      <c r="L103" s="12">
        <v>3192034.33</v>
      </c>
      <c r="M103" s="20">
        <v>3612.49346153847</v>
      </c>
      <c r="N103" s="2">
        <f t="shared" si="3"/>
        <v>604.17</v>
      </c>
      <c r="O103" s="20">
        <f t="shared" si="4"/>
        <v>2182560.1746576973</v>
      </c>
      <c r="P103" s="20">
        <f t="shared" si="5"/>
        <v>1009474.1553423028</v>
      </c>
    </row>
    <row r="104" spans="1:16" ht="13.5" thickBot="1">
      <c r="A104" s="1" t="s">
        <v>27</v>
      </c>
      <c r="B104" s="9" t="s">
        <v>215</v>
      </c>
      <c r="C104" s="9" t="s">
        <v>216</v>
      </c>
      <c r="D104" s="10">
        <v>933049.52</v>
      </c>
      <c r="E104" s="10">
        <v>261239.34</v>
      </c>
      <c r="F104" s="10">
        <v>124117.18</v>
      </c>
      <c r="G104" s="10">
        <v>515475.06</v>
      </c>
      <c r="H104" s="10">
        <v>31779.53</v>
      </c>
      <c r="I104" s="10">
        <v>777117.42</v>
      </c>
      <c r="J104" s="10">
        <v>13383.21</v>
      </c>
      <c r="K104" s="10">
        <v>1215</v>
      </c>
      <c r="L104" s="12">
        <v>2657376.26</v>
      </c>
      <c r="M104" s="20">
        <v>3131.9706870229</v>
      </c>
      <c r="N104" s="2">
        <f t="shared" si="3"/>
        <v>604.17</v>
      </c>
      <c r="O104" s="20">
        <f t="shared" si="4"/>
        <v>1892242.7299786254</v>
      </c>
      <c r="P104" s="20">
        <f t="shared" si="5"/>
        <v>765133.5300213743</v>
      </c>
    </row>
    <row r="105" spans="1:16" ht="13.5" thickBot="1">
      <c r="A105" s="1" t="s">
        <v>27</v>
      </c>
      <c r="B105" s="9" t="s">
        <v>217</v>
      </c>
      <c r="C105" s="9" t="s">
        <v>218</v>
      </c>
      <c r="D105" s="10">
        <v>128121.84</v>
      </c>
      <c r="E105" s="10">
        <v>36932.46</v>
      </c>
      <c r="F105" s="11" t="s">
        <v>30</v>
      </c>
      <c r="G105" s="10">
        <v>50201.34</v>
      </c>
      <c r="H105" s="10">
        <v>13897.29</v>
      </c>
      <c r="I105" s="10">
        <v>164575.45</v>
      </c>
      <c r="J105" s="11" t="s">
        <v>30</v>
      </c>
      <c r="K105" s="10">
        <v>285</v>
      </c>
      <c r="L105" s="12">
        <v>394013.38</v>
      </c>
      <c r="M105" s="20">
        <v>484.137404580153</v>
      </c>
      <c r="N105" s="2">
        <f t="shared" si="3"/>
        <v>604.17</v>
      </c>
      <c r="O105" s="20">
        <f t="shared" si="4"/>
        <v>292501.295725191</v>
      </c>
      <c r="P105" s="20">
        <f t="shared" si="5"/>
        <v>101512.08427480899</v>
      </c>
    </row>
    <row r="106" spans="1:16" ht="13.5" thickBot="1">
      <c r="A106" s="1" t="s">
        <v>27</v>
      </c>
      <c r="B106" s="9" t="s">
        <v>219</v>
      </c>
      <c r="C106" s="9" t="s">
        <v>220</v>
      </c>
      <c r="D106" s="10">
        <v>663564.09</v>
      </c>
      <c r="E106" s="10">
        <v>155823.99</v>
      </c>
      <c r="F106" s="10">
        <v>373644.73</v>
      </c>
      <c r="G106" s="10">
        <v>165838.19</v>
      </c>
      <c r="H106" s="10">
        <v>155226.77</v>
      </c>
      <c r="I106" s="10">
        <v>819860.37</v>
      </c>
      <c r="J106" s="11" t="s">
        <v>30</v>
      </c>
      <c r="K106" s="10">
        <v>12885.91</v>
      </c>
      <c r="L106" s="12">
        <v>2346844.05</v>
      </c>
      <c r="M106" s="20">
        <v>2328.29230769231</v>
      </c>
      <c r="N106" s="2">
        <f t="shared" si="3"/>
        <v>604.17</v>
      </c>
      <c r="O106" s="20">
        <f t="shared" si="4"/>
        <v>1406684.3635384627</v>
      </c>
      <c r="P106" s="20">
        <f t="shared" si="5"/>
        <v>940159.6864615371</v>
      </c>
    </row>
    <row r="107" spans="1:16" ht="13.5" thickBot="1">
      <c r="A107" s="1" t="s">
        <v>27</v>
      </c>
      <c r="B107" s="9" t="s">
        <v>221</v>
      </c>
      <c r="C107" s="9" t="s">
        <v>222</v>
      </c>
      <c r="D107" s="10">
        <v>108532.02</v>
      </c>
      <c r="E107" s="10">
        <v>35385.32</v>
      </c>
      <c r="F107" s="10">
        <v>6490.09</v>
      </c>
      <c r="G107" s="10">
        <v>110622.21</v>
      </c>
      <c r="H107" s="10">
        <v>28753.24</v>
      </c>
      <c r="I107" s="10">
        <v>174971.3</v>
      </c>
      <c r="J107" s="10">
        <v>53888.01</v>
      </c>
      <c r="K107" s="10">
        <v>10368.81</v>
      </c>
      <c r="L107" s="13">
        <v>529011</v>
      </c>
      <c r="M107" s="20">
        <v>583.469696969697</v>
      </c>
      <c r="N107" s="2">
        <f t="shared" si="3"/>
        <v>604.17</v>
      </c>
      <c r="O107" s="20">
        <f t="shared" si="4"/>
        <v>352514.88681818184</v>
      </c>
      <c r="P107" s="20">
        <f t="shared" si="5"/>
        <v>176496.11318181816</v>
      </c>
    </row>
    <row r="108" spans="1:16" ht="13.5" thickBot="1">
      <c r="A108" s="1" t="s">
        <v>27</v>
      </c>
      <c r="B108" s="9" t="s">
        <v>223</v>
      </c>
      <c r="C108" s="9" t="s">
        <v>224</v>
      </c>
      <c r="D108" s="10">
        <v>212264.82</v>
      </c>
      <c r="E108" s="10">
        <v>56845.1</v>
      </c>
      <c r="F108" s="11" t="s">
        <v>30</v>
      </c>
      <c r="G108" s="10">
        <v>36180.45</v>
      </c>
      <c r="H108" s="10">
        <v>27089.39</v>
      </c>
      <c r="I108" s="10">
        <v>306614.62</v>
      </c>
      <c r="J108" s="11" t="s">
        <v>30</v>
      </c>
      <c r="K108" s="10">
        <v>1930</v>
      </c>
      <c r="L108" s="12">
        <v>640924.38</v>
      </c>
      <c r="M108" s="20">
        <v>985.806691729322</v>
      </c>
      <c r="N108" s="2">
        <f t="shared" si="3"/>
        <v>604.17</v>
      </c>
      <c r="O108" s="20">
        <f t="shared" si="4"/>
        <v>595594.8289421045</v>
      </c>
      <c r="P108" s="20">
        <f t="shared" si="5"/>
        <v>45329.55105789553</v>
      </c>
    </row>
    <row r="109" spans="1:16" ht="13.5" thickBot="1">
      <c r="A109" s="1" t="s">
        <v>27</v>
      </c>
      <c r="B109" s="9" t="s">
        <v>225</v>
      </c>
      <c r="C109" s="9" t="s">
        <v>226</v>
      </c>
      <c r="D109" s="10">
        <v>252402.29</v>
      </c>
      <c r="E109" s="10">
        <v>78539.13</v>
      </c>
      <c r="F109" s="10">
        <v>9460.7</v>
      </c>
      <c r="G109" s="10">
        <v>340922.14</v>
      </c>
      <c r="H109" s="10">
        <v>26283.32</v>
      </c>
      <c r="I109" s="10">
        <v>228135.4</v>
      </c>
      <c r="J109" s="10">
        <v>48844.65</v>
      </c>
      <c r="K109" s="10">
        <v>7240.29</v>
      </c>
      <c r="L109" s="12">
        <v>991827.92</v>
      </c>
      <c r="M109" s="20">
        <v>1026.30769230769</v>
      </c>
      <c r="N109" s="2">
        <f t="shared" si="3"/>
        <v>604.17</v>
      </c>
      <c r="O109" s="20">
        <f t="shared" si="4"/>
        <v>620064.3184615371</v>
      </c>
      <c r="P109" s="20">
        <f t="shared" si="5"/>
        <v>371763.6015384629</v>
      </c>
    </row>
    <row r="110" spans="1:16" ht="13.5" thickBot="1">
      <c r="A110" s="1" t="s">
        <v>27</v>
      </c>
      <c r="B110" s="9" t="s">
        <v>227</v>
      </c>
      <c r="C110" s="9" t="s">
        <v>228</v>
      </c>
      <c r="D110" s="10">
        <v>140994.46</v>
      </c>
      <c r="E110" s="10">
        <v>37215.29</v>
      </c>
      <c r="F110" s="10">
        <v>18007.33</v>
      </c>
      <c r="G110" s="10">
        <v>273310.49</v>
      </c>
      <c r="H110" s="10">
        <v>23322.7</v>
      </c>
      <c r="I110" s="10">
        <v>248147.61</v>
      </c>
      <c r="J110" s="11" t="s">
        <v>30</v>
      </c>
      <c r="K110" s="11" t="s">
        <v>30</v>
      </c>
      <c r="L110" s="12">
        <v>740997.88</v>
      </c>
      <c r="M110" s="20">
        <v>704.414814814815</v>
      </c>
      <c r="N110" s="2">
        <f t="shared" si="3"/>
        <v>604.17</v>
      </c>
      <c r="O110" s="20">
        <f t="shared" si="4"/>
        <v>425586.2986666668</v>
      </c>
      <c r="P110" s="20">
        <f t="shared" si="5"/>
        <v>315411.5813333332</v>
      </c>
    </row>
    <row r="111" spans="1:16" ht="13.5" thickBot="1">
      <c r="A111" s="1" t="s">
        <v>27</v>
      </c>
      <c r="B111" s="9" t="s">
        <v>229</v>
      </c>
      <c r="C111" s="9" t="s">
        <v>230</v>
      </c>
      <c r="D111" s="10">
        <v>263627.79</v>
      </c>
      <c r="E111" s="10">
        <v>105939.99</v>
      </c>
      <c r="F111" s="10">
        <v>36777.8</v>
      </c>
      <c r="G111" s="10">
        <v>764482.6</v>
      </c>
      <c r="H111" s="10">
        <v>143059.97</v>
      </c>
      <c r="I111" s="10">
        <v>539111.39</v>
      </c>
      <c r="J111" s="10">
        <v>12556.73</v>
      </c>
      <c r="K111" s="10">
        <v>783</v>
      </c>
      <c r="L111" s="12">
        <v>1866339.27</v>
      </c>
      <c r="M111" s="20">
        <v>2039.24626865672</v>
      </c>
      <c r="N111" s="2">
        <f t="shared" si="3"/>
        <v>604.17</v>
      </c>
      <c r="O111" s="20">
        <f t="shared" si="4"/>
        <v>1232051.4181343305</v>
      </c>
      <c r="P111" s="20">
        <f t="shared" si="5"/>
        <v>634287.8518656695</v>
      </c>
    </row>
    <row r="112" spans="1:16" ht="13.5" thickBot="1">
      <c r="A112" s="1" t="s">
        <v>27</v>
      </c>
      <c r="B112" s="9" t="s">
        <v>231</v>
      </c>
      <c r="C112" s="9" t="s">
        <v>232</v>
      </c>
      <c r="D112" s="10">
        <v>134127.98</v>
      </c>
      <c r="E112" s="10">
        <v>39507.26</v>
      </c>
      <c r="F112" s="10">
        <v>55594.27</v>
      </c>
      <c r="G112" s="10">
        <v>51296.07</v>
      </c>
      <c r="H112" s="10">
        <v>8742.12</v>
      </c>
      <c r="I112" s="10">
        <v>182321.39</v>
      </c>
      <c r="J112" s="10">
        <v>29156.72</v>
      </c>
      <c r="K112" s="10">
        <v>262</v>
      </c>
      <c r="L112" s="12">
        <v>501007.81</v>
      </c>
      <c r="M112" s="20">
        <v>499.661654135339</v>
      </c>
      <c r="N112" s="2">
        <f t="shared" si="3"/>
        <v>604.17</v>
      </c>
      <c r="O112" s="20">
        <f t="shared" si="4"/>
        <v>301880.5815789477</v>
      </c>
      <c r="P112" s="20">
        <f t="shared" si="5"/>
        <v>199127.22842105228</v>
      </c>
    </row>
    <row r="113" spans="1:16" ht="13.5" thickBot="1">
      <c r="A113" s="1" t="s">
        <v>27</v>
      </c>
      <c r="B113" s="9" t="s">
        <v>233</v>
      </c>
      <c r="C113" s="9" t="s">
        <v>234</v>
      </c>
      <c r="D113" s="10">
        <v>132167.57</v>
      </c>
      <c r="E113" s="10">
        <v>40660.86</v>
      </c>
      <c r="F113" s="10">
        <v>14147.46</v>
      </c>
      <c r="G113" s="10">
        <v>75691.78</v>
      </c>
      <c r="H113" s="10">
        <v>22093.79</v>
      </c>
      <c r="I113" s="10">
        <v>181245.34</v>
      </c>
      <c r="J113" s="10">
        <v>9983.39</v>
      </c>
      <c r="K113" s="10">
        <v>2690.95</v>
      </c>
      <c r="L113" s="12">
        <v>478681.14</v>
      </c>
      <c r="M113" s="20">
        <v>581.494360902255</v>
      </c>
      <c r="N113" s="2">
        <f t="shared" si="3"/>
        <v>604.17</v>
      </c>
      <c r="O113" s="20">
        <f t="shared" si="4"/>
        <v>351321.4480263154</v>
      </c>
      <c r="P113" s="20">
        <f t="shared" si="5"/>
        <v>127359.69197368459</v>
      </c>
    </row>
    <row r="114" spans="1:16" ht="13.5" thickBot="1">
      <c r="A114" s="1" t="s">
        <v>27</v>
      </c>
      <c r="B114" s="9" t="s">
        <v>235</v>
      </c>
      <c r="C114" s="9" t="s">
        <v>236</v>
      </c>
      <c r="D114" s="10">
        <v>226190.21</v>
      </c>
      <c r="E114" s="10">
        <v>56540.42</v>
      </c>
      <c r="F114" s="10">
        <v>142.88</v>
      </c>
      <c r="G114" s="10">
        <v>88586.11</v>
      </c>
      <c r="H114" s="10">
        <v>32751.33</v>
      </c>
      <c r="I114" s="10">
        <v>190113.87</v>
      </c>
      <c r="J114" s="11" t="s">
        <v>30</v>
      </c>
      <c r="K114" s="10">
        <v>5898.21</v>
      </c>
      <c r="L114" s="12">
        <v>600223.03</v>
      </c>
      <c r="M114" s="20">
        <v>411.717557251908</v>
      </c>
      <c r="N114" s="2">
        <f t="shared" si="3"/>
        <v>604.17</v>
      </c>
      <c r="O114" s="20">
        <f t="shared" si="4"/>
        <v>248747.39656488522</v>
      </c>
      <c r="P114" s="20">
        <f t="shared" si="5"/>
        <v>351475.6334351148</v>
      </c>
    </row>
    <row r="115" spans="1:16" ht="13.5" thickBot="1">
      <c r="A115" s="1" t="s">
        <v>27</v>
      </c>
      <c r="B115" s="9" t="s">
        <v>237</v>
      </c>
      <c r="C115" s="9" t="s">
        <v>238</v>
      </c>
      <c r="D115" s="10">
        <v>366033.9</v>
      </c>
      <c r="E115" s="10">
        <v>88820.4</v>
      </c>
      <c r="F115" s="11" t="s">
        <v>30</v>
      </c>
      <c r="G115" s="10">
        <v>246569.4</v>
      </c>
      <c r="H115" s="10">
        <v>26285.98</v>
      </c>
      <c r="I115" s="10">
        <v>582079.08</v>
      </c>
      <c r="J115" s="10">
        <v>18610.29</v>
      </c>
      <c r="K115" s="10">
        <v>602</v>
      </c>
      <c r="L115" s="12">
        <v>1329001.05</v>
      </c>
      <c r="M115" s="20">
        <v>1926.4696969697</v>
      </c>
      <c r="N115" s="2">
        <f t="shared" si="3"/>
        <v>604.17</v>
      </c>
      <c r="O115" s="20">
        <f t="shared" si="4"/>
        <v>1163915.1968181836</v>
      </c>
      <c r="P115" s="20">
        <f t="shared" si="5"/>
        <v>165085.8531818164</v>
      </c>
    </row>
    <row r="116" spans="1:16" ht="13.5" thickBot="1">
      <c r="A116" s="1" t="s">
        <v>27</v>
      </c>
      <c r="B116" s="9" t="s">
        <v>239</v>
      </c>
      <c r="C116" s="9" t="s">
        <v>240</v>
      </c>
      <c r="D116" s="10">
        <v>1278322.85</v>
      </c>
      <c r="E116" s="10">
        <v>373452.25</v>
      </c>
      <c r="F116" s="10">
        <v>172220.5</v>
      </c>
      <c r="G116" s="10">
        <v>441323.42</v>
      </c>
      <c r="H116" s="10">
        <v>22137.48</v>
      </c>
      <c r="I116" s="10">
        <v>889090.26</v>
      </c>
      <c r="J116" s="10">
        <v>51150.04</v>
      </c>
      <c r="K116" s="10">
        <v>2324.01</v>
      </c>
      <c r="L116" s="12">
        <v>3230020.81</v>
      </c>
      <c r="M116" s="20">
        <v>2992.61939849624</v>
      </c>
      <c r="N116" s="2">
        <f t="shared" si="3"/>
        <v>604.17</v>
      </c>
      <c r="O116" s="20">
        <f t="shared" si="4"/>
        <v>1808050.8619894732</v>
      </c>
      <c r="P116" s="20">
        <f t="shared" si="5"/>
        <v>1421969.9480105268</v>
      </c>
    </row>
    <row r="117" spans="1:16" ht="13.5" thickBot="1">
      <c r="A117" s="1" t="s">
        <v>27</v>
      </c>
      <c r="B117" s="9" t="s">
        <v>241</v>
      </c>
      <c r="C117" s="9" t="s">
        <v>242</v>
      </c>
      <c r="D117" s="10">
        <v>498965.06</v>
      </c>
      <c r="E117" s="10">
        <v>141027.26</v>
      </c>
      <c r="F117" s="10">
        <v>13167.94</v>
      </c>
      <c r="G117" s="10">
        <v>144468.26</v>
      </c>
      <c r="H117" s="11" t="s">
        <v>30</v>
      </c>
      <c r="I117" s="10">
        <v>545848.56</v>
      </c>
      <c r="J117" s="11" t="s">
        <v>30</v>
      </c>
      <c r="K117" s="10">
        <v>13636.73</v>
      </c>
      <c r="L117" s="12">
        <v>1357113.81</v>
      </c>
      <c r="M117" s="20">
        <v>1782.17940298508</v>
      </c>
      <c r="N117" s="2">
        <f t="shared" si="3"/>
        <v>604.17</v>
      </c>
      <c r="O117" s="20">
        <f t="shared" si="4"/>
        <v>1076739.3299014957</v>
      </c>
      <c r="P117" s="20">
        <f t="shared" si="5"/>
        <v>280374.48009850434</v>
      </c>
    </row>
    <row r="118" spans="1:16" ht="13.5" thickBot="1">
      <c r="A118" s="1" t="s">
        <v>27</v>
      </c>
      <c r="B118" s="9" t="s">
        <v>243</v>
      </c>
      <c r="C118" s="9" t="s">
        <v>244</v>
      </c>
      <c r="D118" s="10">
        <v>142595.26</v>
      </c>
      <c r="E118" s="10">
        <v>39051.6</v>
      </c>
      <c r="F118" s="11" t="s">
        <v>30</v>
      </c>
      <c r="G118" s="10">
        <v>14811</v>
      </c>
      <c r="H118" s="10">
        <v>86527.12</v>
      </c>
      <c r="I118" s="10">
        <v>178213.41</v>
      </c>
      <c r="J118" s="10">
        <v>27493</v>
      </c>
      <c r="K118" s="10">
        <v>1002.53</v>
      </c>
      <c r="L118" s="12">
        <v>489693.92</v>
      </c>
      <c r="M118" s="20">
        <v>541.793893129771</v>
      </c>
      <c r="N118" s="2">
        <f t="shared" si="3"/>
        <v>604.17</v>
      </c>
      <c r="O118" s="20">
        <f t="shared" si="4"/>
        <v>327335.61641221377</v>
      </c>
      <c r="P118" s="20">
        <f t="shared" si="5"/>
        <v>162358.3035877862</v>
      </c>
    </row>
    <row r="119" spans="1:16" ht="13.5" thickBot="1">
      <c r="A119" s="1" t="s">
        <v>27</v>
      </c>
      <c r="B119" s="9" t="s">
        <v>245</v>
      </c>
      <c r="C119" s="9" t="s">
        <v>246</v>
      </c>
      <c r="D119" s="10">
        <v>307986</v>
      </c>
      <c r="E119" s="10">
        <v>84241.66</v>
      </c>
      <c r="F119" s="10">
        <v>365310.93</v>
      </c>
      <c r="G119" s="10">
        <v>176960.32</v>
      </c>
      <c r="H119" s="10">
        <v>7635.89</v>
      </c>
      <c r="I119" s="10">
        <v>484362.32</v>
      </c>
      <c r="J119" s="10">
        <v>2267.08</v>
      </c>
      <c r="K119" s="10">
        <v>360.8</v>
      </c>
      <c r="L119" s="13">
        <v>1429125</v>
      </c>
      <c r="M119" s="20">
        <v>785.69184939962</v>
      </c>
      <c r="N119" s="2">
        <f t="shared" si="3"/>
        <v>604.17</v>
      </c>
      <c r="O119" s="20">
        <f t="shared" si="4"/>
        <v>474691.44465176837</v>
      </c>
      <c r="P119" s="20">
        <f t="shared" si="5"/>
        <v>954433.5553482317</v>
      </c>
    </row>
    <row r="120" spans="1:16" ht="13.5" thickBot="1">
      <c r="A120" s="1" t="s">
        <v>27</v>
      </c>
      <c r="B120" s="9" t="s">
        <v>247</v>
      </c>
      <c r="C120" s="9" t="s">
        <v>248</v>
      </c>
      <c r="D120" s="10">
        <v>124323.97</v>
      </c>
      <c r="E120" s="10">
        <v>37225.59</v>
      </c>
      <c r="F120" s="10">
        <v>7481</v>
      </c>
      <c r="G120" s="10">
        <v>30775.32</v>
      </c>
      <c r="H120" s="10">
        <v>28505.64</v>
      </c>
      <c r="I120" s="10">
        <v>154576.81</v>
      </c>
      <c r="J120" s="10">
        <v>3013.85</v>
      </c>
      <c r="K120" s="10">
        <v>277</v>
      </c>
      <c r="L120" s="12">
        <v>386179.18</v>
      </c>
      <c r="M120" s="20">
        <v>427.112781954887</v>
      </c>
      <c r="N120" s="2">
        <f t="shared" si="3"/>
        <v>604.17</v>
      </c>
      <c r="O120" s="20">
        <f t="shared" si="4"/>
        <v>258048.72947368407</v>
      </c>
      <c r="P120" s="20">
        <f t="shared" si="5"/>
        <v>128130.45052631592</v>
      </c>
    </row>
    <row r="121" spans="1:16" ht="13.5" thickBot="1">
      <c r="A121" s="1" t="s">
        <v>27</v>
      </c>
      <c r="B121" s="9" t="s">
        <v>249</v>
      </c>
      <c r="C121" s="9" t="s">
        <v>250</v>
      </c>
      <c r="D121" s="10">
        <v>182028.83</v>
      </c>
      <c r="E121" s="10">
        <v>56001.12</v>
      </c>
      <c r="F121" s="10">
        <v>152355.65</v>
      </c>
      <c r="G121" s="10">
        <v>37858.94</v>
      </c>
      <c r="H121" s="10">
        <v>10845.8</v>
      </c>
      <c r="I121" s="10">
        <v>397006.99</v>
      </c>
      <c r="J121" s="10">
        <v>19052.16</v>
      </c>
      <c r="K121" s="10">
        <v>4342.47</v>
      </c>
      <c r="L121" s="12">
        <v>859491.96</v>
      </c>
      <c r="M121" s="20">
        <v>867.272727272727</v>
      </c>
      <c r="N121" s="2">
        <f t="shared" si="3"/>
        <v>604.17</v>
      </c>
      <c r="O121" s="20">
        <f t="shared" si="4"/>
        <v>523980.16363636346</v>
      </c>
      <c r="P121" s="20">
        <f t="shared" si="5"/>
        <v>335511.7963636365</v>
      </c>
    </row>
    <row r="122" spans="1:16" ht="13.5" thickBot="1">
      <c r="A122" s="1" t="s">
        <v>27</v>
      </c>
      <c r="B122" s="9" t="s">
        <v>251</v>
      </c>
      <c r="C122" s="9" t="s">
        <v>252</v>
      </c>
      <c r="D122" s="10">
        <v>162360.91</v>
      </c>
      <c r="E122" s="10">
        <v>45068.95</v>
      </c>
      <c r="F122" s="10">
        <v>1932.86</v>
      </c>
      <c r="G122" s="10">
        <v>25673.04</v>
      </c>
      <c r="H122" s="11" t="s">
        <v>30</v>
      </c>
      <c r="I122" s="10">
        <v>204183.72</v>
      </c>
      <c r="J122" s="10">
        <v>55092</v>
      </c>
      <c r="K122" s="11" t="s">
        <v>30</v>
      </c>
      <c r="L122" s="12">
        <v>494311.48</v>
      </c>
      <c r="M122" s="20">
        <v>485.2578125</v>
      </c>
      <c r="N122" s="2">
        <f t="shared" si="3"/>
        <v>604.17</v>
      </c>
      <c r="O122" s="20">
        <f t="shared" si="4"/>
        <v>293178.212578125</v>
      </c>
      <c r="P122" s="20">
        <f t="shared" si="5"/>
        <v>201133.26742187497</v>
      </c>
    </row>
    <row r="123" spans="1:16" ht="13.5" thickBot="1">
      <c r="A123" s="1" t="s">
        <v>27</v>
      </c>
      <c r="B123" s="9" t="s">
        <v>253</v>
      </c>
      <c r="C123" s="9" t="s">
        <v>254</v>
      </c>
      <c r="D123" s="11" t="s">
        <v>30</v>
      </c>
      <c r="E123" s="11" t="s">
        <v>30</v>
      </c>
      <c r="F123" s="10">
        <v>2132.89</v>
      </c>
      <c r="G123" s="10">
        <v>33556.47</v>
      </c>
      <c r="H123" s="10">
        <v>5045.35</v>
      </c>
      <c r="I123" s="10">
        <v>27535.4</v>
      </c>
      <c r="J123" s="11" t="s">
        <v>30</v>
      </c>
      <c r="K123" s="10">
        <v>289</v>
      </c>
      <c r="L123" s="12">
        <v>68559.11</v>
      </c>
      <c r="M123" s="20">
        <v>0</v>
      </c>
      <c r="N123" s="2">
        <f t="shared" si="3"/>
        <v>604.17</v>
      </c>
      <c r="O123" s="20">
        <f t="shared" si="4"/>
        <v>0</v>
      </c>
      <c r="P123" s="20">
        <f t="shared" si="5"/>
        <v>68559.11</v>
      </c>
    </row>
    <row r="124" spans="1:16" ht="13.5" thickBot="1">
      <c r="A124" s="1" t="s">
        <v>27</v>
      </c>
      <c r="B124" s="9" t="s">
        <v>255</v>
      </c>
      <c r="C124" s="9" t="s">
        <v>256</v>
      </c>
      <c r="D124" s="10">
        <v>951.6</v>
      </c>
      <c r="E124" s="10">
        <v>1352.84</v>
      </c>
      <c r="F124" s="10">
        <v>62362.28</v>
      </c>
      <c r="G124" s="10">
        <v>567546.46</v>
      </c>
      <c r="H124" s="10">
        <v>10269.48</v>
      </c>
      <c r="I124" s="10">
        <v>483863.79</v>
      </c>
      <c r="J124" s="10">
        <v>4965.53</v>
      </c>
      <c r="K124" s="10">
        <v>1835.53</v>
      </c>
      <c r="L124" s="12">
        <v>1133147.51</v>
      </c>
      <c r="M124" s="20">
        <v>1169.44696969697</v>
      </c>
      <c r="N124" s="2">
        <f t="shared" si="3"/>
        <v>604.17</v>
      </c>
      <c r="O124" s="20">
        <f t="shared" si="4"/>
        <v>706544.7756818183</v>
      </c>
      <c r="P124" s="20">
        <f t="shared" si="5"/>
        <v>426602.73431818176</v>
      </c>
    </row>
    <row r="125" spans="1:16" ht="13.5" thickBot="1">
      <c r="A125" s="1" t="s">
        <v>27</v>
      </c>
      <c r="B125" s="9" t="s">
        <v>257</v>
      </c>
      <c r="C125" s="9" t="s">
        <v>258</v>
      </c>
      <c r="D125" s="10">
        <v>174185.15</v>
      </c>
      <c r="E125" s="10">
        <v>47634.7</v>
      </c>
      <c r="F125" s="10">
        <v>65251.5</v>
      </c>
      <c r="G125" s="10">
        <v>256661.08</v>
      </c>
      <c r="H125" s="10">
        <v>17394.6</v>
      </c>
      <c r="I125" s="10">
        <v>329177.95</v>
      </c>
      <c r="J125" s="10">
        <v>22836.28</v>
      </c>
      <c r="K125" s="10">
        <v>885.02</v>
      </c>
      <c r="L125" s="12">
        <v>914026.28</v>
      </c>
      <c r="M125" s="20">
        <v>891.32558139535</v>
      </c>
      <c r="N125" s="2">
        <f t="shared" si="3"/>
        <v>604.17</v>
      </c>
      <c r="O125" s="20">
        <f t="shared" si="4"/>
        <v>538512.1765116286</v>
      </c>
      <c r="P125" s="20">
        <f t="shared" si="5"/>
        <v>375514.1034883715</v>
      </c>
    </row>
    <row r="126" spans="1:16" ht="13.5" thickBot="1">
      <c r="A126" s="1" t="s">
        <v>27</v>
      </c>
      <c r="B126" s="9" t="s">
        <v>259</v>
      </c>
      <c r="C126" s="9" t="s">
        <v>260</v>
      </c>
      <c r="D126" s="10">
        <v>392422.52</v>
      </c>
      <c r="E126" s="10">
        <v>108328.96</v>
      </c>
      <c r="F126" s="10">
        <v>15175.71</v>
      </c>
      <c r="G126" s="10">
        <v>126490.8</v>
      </c>
      <c r="H126" s="10">
        <v>26493.99</v>
      </c>
      <c r="I126" s="10">
        <v>366485.37</v>
      </c>
      <c r="J126" s="11" t="s">
        <v>30</v>
      </c>
      <c r="K126" s="10">
        <v>960</v>
      </c>
      <c r="L126" s="12">
        <v>1036357.35</v>
      </c>
      <c r="M126" s="20">
        <v>1095.35877862595</v>
      </c>
      <c r="N126" s="2">
        <f t="shared" si="3"/>
        <v>604.17</v>
      </c>
      <c r="O126" s="20">
        <f t="shared" si="4"/>
        <v>661782.9132824402</v>
      </c>
      <c r="P126" s="20">
        <f t="shared" si="5"/>
        <v>374574.4367175598</v>
      </c>
    </row>
    <row r="127" spans="1:16" ht="13.5" thickBot="1">
      <c r="A127" s="1" t="s">
        <v>27</v>
      </c>
      <c r="B127" s="9" t="s">
        <v>261</v>
      </c>
      <c r="C127" s="9" t="s">
        <v>262</v>
      </c>
      <c r="D127" s="10">
        <v>1249297.72</v>
      </c>
      <c r="E127" s="10">
        <v>370968.64</v>
      </c>
      <c r="F127" s="10">
        <v>283875.55</v>
      </c>
      <c r="G127" s="10">
        <v>1552646.47</v>
      </c>
      <c r="H127" s="10">
        <v>120666.97</v>
      </c>
      <c r="I127" s="10">
        <v>1346085.43</v>
      </c>
      <c r="J127" s="10">
        <v>20022.71</v>
      </c>
      <c r="K127" s="10">
        <v>2597.73</v>
      </c>
      <c r="L127" s="12">
        <v>4946161.22</v>
      </c>
      <c r="M127" s="20">
        <v>3891.61</v>
      </c>
      <c r="N127" s="2">
        <f t="shared" si="3"/>
        <v>604.17</v>
      </c>
      <c r="O127" s="20">
        <f t="shared" si="4"/>
        <v>2351194.0137</v>
      </c>
      <c r="P127" s="20">
        <f t="shared" si="5"/>
        <v>2594967.2062999997</v>
      </c>
    </row>
    <row r="128" spans="1:16" ht="13.5" thickBot="1">
      <c r="A128" s="1" t="s">
        <v>27</v>
      </c>
      <c r="B128" s="9" t="s">
        <v>263</v>
      </c>
      <c r="C128" s="9" t="s">
        <v>264</v>
      </c>
      <c r="D128" s="10">
        <v>895173.53</v>
      </c>
      <c r="E128" s="10">
        <v>271095.46</v>
      </c>
      <c r="F128" s="10">
        <v>19728.38</v>
      </c>
      <c r="G128" s="10">
        <v>883464.18</v>
      </c>
      <c r="H128" s="10">
        <v>198261.45</v>
      </c>
      <c r="I128" s="10">
        <v>265294.81</v>
      </c>
      <c r="J128" s="10">
        <v>20208.05</v>
      </c>
      <c r="K128" s="10">
        <v>897.52</v>
      </c>
      <c r="L128" s="12">
        <v>2554123.38</v>
      </c>
      <c r="M128" s="20">
        <v>2567.37692307692</v>
      </c>
      <c r="N128" s="2">
        <f t="shared" si="3"/>
        <v>604.17</v>
      </c>
      <c r="O128" s="20">
        <f t="shared" si="4"/>
        <v>1551132.1156153826</v>
      </c>
      <c r="P128" s="20">
        <f t="shared" si="5"/>
        <v>1002991.2643846173</v>
      </c>
    </row>
    <row r="129" spans="1:16" ht="13.5" thickBot="1">
      <c r="A129" s="1" t="s">
        <v>27</v>
      </c>
      <c r="B129" s="9" t="s">
        <v>265</v>
      </c>
      <c r="C129" s="9" t="s">
        <v>266</v>
      </c>
      <c r="D129" s="10">
        <v>1119910.86</v>
      </c>
      <c r="E129" s="10">
        <v>319346.28</v>
      </c>
      <c r="F129" s="10">
        <v>285424.59</v>
      </c>
      <c r="G129" s="10">
        <v>376862.02</v>
      </c>
      <c r="H129" s="10">
        <v>82939.49</v>
      </c>
      <c r="I129" s="10">
        <v>765134.68</v>
      </c>
      <c r="J129" s="10">
        <v>30691.46</v>
      </c>
      <c r="K129" s="10">
        <v>1000</v>
      </c>
      <c r="L129" s="12">
        <v>2981309.38</v>
      </c>
      <c r="M129" s="20">
        <v>2816.54198473283</v>
      </c>
      <c r="N129" s="2">
        <f t="shared" si="3"/>
        <v>604.17</v>
      </c>
      <c r="O129" s="20">
        <f t="shared" si="4"/>
        <v>1701670.1709160337</v>
      </c>
      <c r="P129" s="20">
        <f t="shared" si="5"/>
        <v>1279639.2090839662</v>
      </c>
    </row>
    <row r="130" spans="1:16" ht="13.5" thickBot="1">
      <c r="A130" s="1" t="s">
        <v>27</v>
      </c>
      <c r="B130" s="9" t="s">
        <v>267</v>
      </c>
      <c r="C130" s="9" t="s">
        <v>268</v>
      </c>
      <c r="D130" s="10">
        <v>32325.6</v>
      </c>
      <c r="E130" s="10">
        <v>2810.1</v>
      </c>
      <c r="F130" s="11" t="s">
        <v>30</v>
      </c>
      <c r="G130" s="10">
        <v>31831.36</v>
      </c>
      <c r="H130" s="10">
        <v>444.18</v>
      </c>
      <c r="I130" s="10">
        <v>53038.45</v>
      </c>
      <c r="J130" s="11" t="s">
        <v>30</v>
      </c>
      <c r="K130" s="10">
        <v>27298.14</v>
      </c>
      <c r="L130" s="12">
        <v>147747.83</v>
      </c>
      <c r="M130" s="20">
        <v>0</v>
      </c>
      <c r="N130" s="2">
        <f t="shared" si="3"/>
        <v>604.17</v>
      </c>
      <c r="O130" s="20">
        <f t="shared" si="4"/>
        <v>0</v>
      </c>
      <c r="P130" s="20">
        <f t="shared" si="5"/>
        <v>147747.83</v>
      </c>
    </row>
    <row r="131" spans="1:16" ht="13.5" thickBot="1">
      <c r="A131" s="1" t="s">
        <v>27</v>
      </c>
      <c r="B131" s="9" t="s">
        <v>269</v>
      </c>
      <c r="C131" s="9" t="s">
        <v>270</v>
      </c>
      <c r="D131" s="10">
        <v>777727.3</v>
      </c>
      <c r="E131" s="10">
        <v>196849.33</v>
      </c>
      <c r="F131" s="10">
        <v>73173.54</v>
      </c>
      <c r="G131" s="10">
        <v>174054.85</v>
      </c>
      <c r="H131" s="10">
        <v>88345.47</v>
      </c>
      <c r="I131" s="10">
        <v>927972.75</v>
      </c>
      <c r="J131" s="10">
        <v>46249.37</v>
      </c>
      <c r="K131" s="10">
        <v>682.9</v>
      </c>
      <c r="L131" s="12">
        <v>2285055.51</v>
      </c>
      <c r="M131" s="20">
        <v>2602.34306569343</v>
      </c>
      <c r="N131" s="2">
        <f t="shared" si="3"/>
        <v>604.17</v>
      </c>
      <c r="O131" s="20">
        <f t="shared" si="4"/>
        <v>1572257.6099999996</v>
      </c>
      <c r="P131" s="20">
        <f t="shared" si="5"/>
        <v>712797.9000000001</v>
      </c>
    </row>
    <row r="132" spans="1:16" ht="13.5" thickBot="1">
      <c r="A132" s="1" t="s">
        <v>27</v>
      </c>
      <c r="B132" s="9" t="s">
        <v>271</v>
      </c>
      <c r="C132" s="9" t="s">
        <v>272</v>
      </c>
      <c r="D132" s="10">
        <v>285858.15</v>
      </c>
      <c r="E132" s="10">
        <v>75036.05</v>
      </c>
      <c r="F132" s="10">
        <v>120463.86</v>
      </c>
      <c r="G132" s="10">
        <v>69002.75</v>
      </c>
      <c r="H132" s="10">
        <v>36263.65</v>
      </c>
      <c r="I132" s="10">
        <v>469355.92</v>
      </c>
      <c r="J132" s="10">
        <v>105378.15</v>
      </c>
      <c r="K132" s="10">
        <v>1637.85</v>
      </c>
      <c r="L132" s="12">
        <v>1162996.38</v>
      </c>
      <c r="M132" s="20">
        <v>1327.65185185185</v>
      </c>
      <c r="N132" s="2">
        <f t="shared" si="3"/>
        <v>604.17</v>
      </c>
      <c r="O132" s="20">
        <f t="shared" si="4"/>
        <v>802127.4193333322</v>
      </c>
      <c r="P132" s="20">
        <f t="shared" si="5"/>
        <v>360868.96066666767</v>
      </c>
    </row>
    <row r="133" spans="1:16" ht="13.5" thickBot="1">
      <c r="A133" s="1" t="s">
        <v>27</v>
      </c>
      <c r="B133" s="9" t="s">
        <v>273</v>
      </c>
      <c r="C133" s="9" t="s">
        <v>274</v>
      </c>
      <c r="D133" s="10">
        <v>148889.49</v>
      </c>
      <c r="E133" s="10">
        <v>38402.8</v>
      </c>
      <c r="F133" s="10">
        <v>57111.39</v>
      </c>
      <c r="G133" s="10">
        <v>37935.4</v>
      </c>
      <c r="H133" s="10">
        <v>21718.25</v>
      </c>
      <c r="I133" s="10">
        <v>199468.13</v>
      </c>
      <c r="J133" s="10">
        <v>21419.63</v>
      </c>
      <c r="K133" s="10">
        <v>100</v>
      </c>
      <c r="L133" s="12">
        <v>525045.09</v>
      </c>
      <c r="M133" s="20">
        <v>657.372093023256</v>
      </c>
      <c r="N133" s="2">
        <f t="shared" si="3"/>
        <v>604.17</v>
      </c>
      <c r="O133" s="20">
        <f t="shared" si="4"/>
        <v>397164.4974418605</v>
      </c>
      <c r="P133" s="20">
        <f t="shared" si="5"/>
        <v>127880.59255813947</v>
      </c>
    </row>
    <row r="134" spans="1:16" ht="13.5" thickBot="1">
      <c r="A134" s="1" t="s">
        <v>27</v>
      </c>
      <c r="B134" s="9" t="s">
        <v>275</v>
      </c>
      <c r="C134" s="9" t="s">
        <v>276</v>
      </c>
      <c r="D134" s="10">
        <v>230767.43</v>
      </c>
      <c r="E134" s="10">
        <v>66324.43</v>
      </c>
      <c r="F134" s="10">
        <v>50743.34</v>
      </c>
      <c r="G134" s="10">
        <v>57537.8</v>
      </c>
      <c r="H134" s="11" t="s">
        <v>30</v>
      </c>
      <c r="I134" s="10">
        <v>292697.14</v>
      </c>
      <c r="J134" s="10">
        <v>4937.63</v>
      </c>
      <c r="K134" s="10">
        <v>340.96</v>
      </c>
      <c r="L134" s="12">
        <v>703348.73</v>
      </c>
      <c r="M134" s="20">
        <v>581.037878787879</v>
      </c>
      <c r="N134" s="2">
        <f t="shared" si="3"/>
        <v>604.17</v>
      </c>
      <c r="O134" s="20">
        <f t="shared" si="4"/>
        <v>351045.65522727283</v>
      </c>
      <c r="P134" s="20">
        <f t="shared" si="5"/>
        <v>352303.07477272715</v>
      </c>
    </row>
    <row r="135" spans="1:16" ht="13.5" thickBot="1">
      <c r="A135" s="1" t="s">
        <v>27</v>
      </c>
      <c r="B135" s="9" t="s">
        <v>277</v>
      </c>
      <c r="C135" s="9" t="s">
        <v>278</v>
      </c>
      <c r="D135" s="10">
        <v>81663.13</v>
      </c>
      <c r="E135" s="10">
        <v>23286.53</v>
      </c>
      <c r="F135" s="10">
        <v>286356.45</v>
      </c>
      <c r="G135" s="10">
        <v>81082.33</v>
      </c>
      <c r="H135" s="10">
        <v>15230.05</v>
      </c>
      <c r="I135" s="10">
        <v>269481.14</v>
      </c>
      <c r="J135" s="11" t="s">
        <v>30</v>
      </c>
      <c r="K135" s="10">
        <v>989.96</v>
      </c>
      <c r="L135" s="12">
        <v>758089.59</v>
      </c>
      <c r="M135" s="20">
        <v>836.548148148149</v>
      </c>
      <c r="N135" s="2">
        <f t="shared" si="3"/>
        <v>604.17</v>
      </c>
      <c r="O135" s="20">
        <f t="shared" si="4"/>
        <v>505417.2946666672</v>
      </c>
      <c r="P135" s="20">
        <f t="shared" si="5"/>
        <v>252672.2953333328</v>
      </c>
    </row>
    <row r="136" spans="1:16" ht="13.5" thickBot="1">
      <c r="A136" s="1" t="s">
        <v>27</v>
      </c>
      <c r="B136" s="9" t="s">
        <v>279</v>
      </c>
      <c r="C136" s="9" t="s">
        <v>280</v>
      </c>
      <c r="D136" s="10">
        <v>120738.22</v>
      </c>
      <c r="E136" s="10">
        <v>32258.61</v>
      </c>
      <c r="F136" s="10">
        <v>125</v>
      </c>
      <c r="G136" s="10">
        <v>93670.97</v>
      </c>
      <c r="H136" s="10">
        <v>15971.61</v>
      </c>
      <c r="I136" s="10">
        <v>175218.47</v>
      </c>
      <c r="J136" s="10">
        <v>11277.64</v>
      </c>
      <c r="K136" s="10">
        <v>1258.56</v>
      </c>
      <c r="L136" s="12">
        <v>450519.08</v>
      </c>
      <c r="M136" s="20">
        <v>710.177777777779</v>
      </c>
      <c r="N136" s="2">
        <f t="shared" si="3"/>
        <v>604.17</v>
      </c>
      <c r="O136" s="20">
        <f t="shared" si="4"/>
        <v>429068.10800000076</v>
      </c>
      <c r="P136" s="20">
        <f t="shared" si="5"/>
        <v>21450.971999999252</v>
      </c>
    </row>
    <row r="137" spans="1:16" ht="13.5" thickBot="1">
      <c r="A137" s="1" t="s">
        <v>27</v>
      </c>
      <c r="B137" s="9" t="s">
        <v>281</v>
      </c>
      <c r="C137" s="9" t="s">
        <v>282</v>
      </c>
      <c r="D137" s="10">
        <v>104450.95</v>
      </c>
      <c r="E137" s="10">
        <v>27065.99</v>
      </c>
      <c r="F137" s="11" t="s">
        <v>30</v>
      </c>
      <c r="G137" s="10">
        <v>100076.91</v>
      </c>
      <c r="H137" s="10">
        <v>1161.74</v>
      </c>
      <c r="I137" s="10">
        <v>137899.81</v>
      </c>
      <c r="J137" s="10">
        <v>7635.91</v>
      </c>
      <c r="K137" s="10">
        <v>190</v>
      </c>
      <c r="L137" s="12">
        <v>378481.31</v>
      </c>
      <c r="M137" s="20">
        <v>409.627777777778</v>
      </c>
      <c r="N137" s="2">
        <f t="shared" si="3"/>
        <v>604.17</v>
      </c>
      <c r="O137" s="20">
        <f t="shared" si="4"/>
        <v>247484.81450000012</v>
      </c>
      <c r="P137" s="20">
        <f t="shared" si="5"/>
        <v>130996.49549999987</v>
      </c>
    </row>
    <row r="138" spans="1:16" ht="13.5" thickBot="1">
      <c r="A138" s="1" t="s">
        <v>27</v>
      </c>
      <c r="B138" s="9" t="s">
        <v>283</v>
      </c>
      <c r="C138" s="9" t="s">
        <v>284</v>
      </c>
      <c r="D138" s="10">
        <v>204284.77</v>
      </c>
      <c r="E138" s="10">
        <v>54079.76</v>
      </c>
      <c r="F138" s="10">
        <v>109891.85</v>
      </c>
      <c r="G138" s="10">
        <v>24372.54</v>
      </c>
      <c r="H138" s="11" t="s">
        <v>30</v>
      </c>
      <c r="I138" s="10">
        <v>415811.26</v>
      </c>
      <c r="J138" s="10">
        <v>32150</v>
      </c>
      <c r="K138" s="11" t="s">
        <v>30</v>
      </c>
      <c r="L138" s="12">
        <v>840590.18</v>
      </c>
      <c r="M138" s="20">
        <v>917.346015037594</v>
      </c>
      <c r="N138" s="2">
        <f t="shared" si="3"/>
        <v>604.17</v>
      </c>
      <c r="O138" s="20">
        <f t="shared" si="4"/>
        <v>554232.9419052631</v>
      </c>
      <c r="P138" s="20">
        <f t="shared" si="5"/>
        <v>286357.23809473694</v>
      </c>
    </row>
    <row r="139" spans="1:16" ht="13.5" thickBot="1">
      <c r="A139" s="1" t="s">
        <v>27</v>
      </c>
      <c r="B139" s="9" t="s">
        <v>285</v>
      </c>
      <c r="C139" s="9" t="s">
        <v>286</v>
      </c>
      <c r="D139" s="10">
        <v>246695.53</v>
      </c>
      <c r="E139" s="10">
        <v>57549.19</v>
      </c>
      <c r="F139" s="10">
        <v>14221.31</v>
      </c>
      <c r="G139" s="10">
        <v>35830.6</v>
      </c>
      <c r="H139" s="10">
        <v>27202.71</v>
      </c>
      <c r="I139" s="10">
        <v>527185.95</v>
      </c>
      <c r="J139" s="10">
        <v>6353.64</v>
      </c>
      <c r="K139" s="10">
        <v>150</v>
      </c>
      <c r="L139" s="12">
        <v>915188.93</v>
      </c>
      <c r="M139" s="20">
        <v>758.439999999998</v>
      </c>
      <c r="N139" s="2">
        <f t="shared" si="3"/>
        <v>604.17</v>
      </c>
      <c r="O139" s="20">
        <f t="shared" si="4"/>
        <v>458226.6947999988</v>
      </c>
      <c r="P139" s="20">
        <f t="shared" si="5"/>
        <v>456962.2352000013</v>
      </c>
    </row>
    <row r="140" spans="1:16" ht="13.5" thickBot="1">
      <c r="A140" s="1" t="s">
        <v>27</v>
      </c>
      <c r="B140" s="9" t="s">
        <v>287</v>
      </c>
      <c r="C140" s="9" t="s">
        <v>288</v>
      </c>
      <c r="D140" s="10">
        <v>109976.82</v>
      </c>
      <c r="E140" s="10">
        <v>32421.37</v>
      </c>
      <c r="F140" s="10">
        <v>23024.37</v>
      </c>
      <c r="G140" s="10">
        <v>704371.28</v>
      </c>
      <c r="H140" s="10">
        <v>25449.82</v>
      </c>
      <c r="I140" s="10">
        <v>436124.33</v>
      </c>
      <c r="J140" s="10">
        <v>6679.99</v>
      </c>
      <c r="K140" s="10">
        <v>1252.75</v>
      </c>
      <c r="L140" s="12">
        <v>1339300.73</v>
      </c>
      <c r="M140" s="20">
        <v>1535.16917293233</v>
      </c>
      <c r="N140" s="2">
        <f aca="true" t="shared" si="6" ref="N140:N203">6713*0.09</f>
        <v>604.17</v>
      </c>
      <c r="O140" s="20">
        <f aca="true" t="shared" si="7" ref="O140:O203">M140*N140</f>
        <v>927503.1592105257</v>
      </c>
      <c r="P140" s="20">
        <f aca="true" t="shared" si="8" ref="P140:P203">L140-O140</f>
        <v>411797.5707894743</v>
      </c>
    </row>
    <row r="141" spans="1:16" ht="13.5" thickBot="1">
      <c r="A141" s="1" t="s">
        <v>27</v>
      </c>
      <c r="B141" s="9" t="s">
        <v>289</v>
      </c>
      <c r="C141" s="9" t="s">
        <v>290</v>
      </c>
      <c r="D141" s="10">
        <v>500706.83</v>
      </c>
      <c r="E141" s="10">
        <v>146185.4</v>
      </c>
      <c r="F141" s="10">
        <v>193377.26</v>
      </c>
      <c r="G141" s="10">
        <v>310225.98</v>
      </c>
      <c r="H141" s="10">
        <v>62438.84</v>
      </c>
      <c r="I141" s="10">
        <v>533667.95</v>
      </c>
      <c r="J141" s="10">
        <v>56699.16</v>
      </c>
      <c r="K141" s="10">
        <v>1859</v>
      </c>
      <c r="L141" s="12">
        <v>1805160.42</v>
      </c>
      <c r="M141" s="20">
        <v>1390.36569230769</v>
      </c>
      <c r="N141" s="2">
        <f t="shared" si="6"/>
        <v>604.17</v>
      </c>
      <c r="O141" s="20">
        <f t="shared" si="7"/>
        <v>840017.240321537</v>
      </c>
      <c r="P141" s="20">
        <f t="shared" si="8"/>
        <v>965143.1796784629</v>
      </c>
    </row>
    <row r="142" spans="1:16" ht="13.5" thickBot="1">
      <c r="A142" s="1" t="s">
        <v>27</v>
      </c>
      <c r="B142" s="9" t="s">
        <v>291</v>
      </c>
      <c r="C142" s="9" t="s">
        <v>292</v>
      </c>
      <c r="D142" s="10">
        <v>149407.34</v>
      </c>
      <c r="E142" s="10">
        <v>34887.08</v>
      </c>
      <c r="F142" s="10">
        <v>88520.92</v>
      </c>
      <c r="G142" s="10">
        <v>91076.9</v>
      </c>
      <c r="H142" s="10">
        <v>17083.35</v>
      </c>
      <c r="I142" s="10">
        <v>177354.85</v>
      </c>
      <c r="J142" s="10">
        <v>15488.75</v>
      </c>
      <c r="K142" s="10">
        <v>99</v>
      </c>
      <c r="L142" s="12">
        <v>573918.19</v>
      </c>
      <c r="M142" s="20">
        <v>493.308294573642</v>
      </c>
      <c r="N142" s="2">
        <f t="shared" si="6"/>
        <v>604.17</v>
      </c>
      <c r="O142" s="20">
        <f t="shared" si="7"/>
        <v>298042.0723325573</v>
      </c>
      <c r="P142" s="20">
        <f t="shared" si="8"/>
        <v>275876.11766744265</v>
      </c>
    </row>
    <row r="143" spans="1:16" ht="13.5" thickBot="1">
      <c r="A143" s="1" t="s">
        <v>27</v>
      </c>
      <c r="B143" s="9" t="s">
        <v>293</v>
      </c>
      <c r="C143" s="9" t="s">
        <v>294</v>
      </c>
      <c r="D143" s="10">
        <v>395556.12</v>
      </c>
      <c r="E143" s="10">
        <v>111827.77</v>
      </c>
      <c r="F143" s="10">
        <v>68707.07</v>
      </c>
      <c r="G143" s="10">
        <v>105202.71</v>
      </c>
      <c r="H143" s="10">
        <v>3560.32</v>
      </c>
      <c r="I143" s="10">
        <v>509431.08</v>
      </c>
      <c r="J143" s="10">
        <v>35219.17</v>
      </c>
      <c r="K143" s="10">
        <v>150</v>
      </c>
      <c r="L143" s="12">
        <v>1229654.24</v>
      </c>
      <c r="M143" s="20">
        <v>1179.66917293233</v>
      </c>
      <c r="N143" s="2">
        <f t="shared" si="6"/>
        <v>604.17</v>
      </c>
      <c r="O143" s="20">
        <f t="shared" si="7"/>
        <v>712720.7242105257</v>
      </c>
      <c r="P143" s="20">
        <f t="shared" si="8"/>
        <v>516933.51578947424</v>
      </c>
    </row>
    <row r="144" spans="1:16" ht="13.5" thickBot="1">
      <c r="A144" s="1" t="s">
        <v>27</v>
      </c>
      <c r="B144" s="9" t="s">
        <v>295</v>
      </c>
      <c r="C144" s="9" t="s">
        <v>296</v>
      </c>
      <c r="D144" s="10">
        <v>182079.25</v>
      </c>
      <c r="E144" s="10">
        <v>49800.4</v>
      </c>
      <c r="F144" s="10">
        <v>16873.98</v>
      </c>
      <c r="G144" s="10">
        <v>105167.42</v>
      </c>
      <c r="H144" s="10">
        <v>7720.54</v>
      </c>
      <c r="I144" s="10">
        <v>176020.85</v>
      </c>
      <c r="J144" s="10">
        <v>19118.48</v>
      </c>
      <c r="K144" s="10">
        <v>273.26</v>
      </c>
      <c r="L144" s="12">
        <v>557054.18</v>
      </c>
      <c r="M144" s="20">
        <v>537.368769230769</v>
      </c>
      <c r="N144" s="2">
        <f t="shared" si="6"/>
        <v>604.17</v>
      </c>
      <c r="O144" s="20">
        <f t="shared" si="7"/>
        <v>324662.08930615365</v>
      </c>
      <c r="P144" s="20">
        <f t="shared" si="8"/>
        <v>232392.0906938464</v>
      </c>
    </row>
    <row r="145" spans="1:16" ht="13.5" thickBot="1">
      <c r="A145" s="1" t="s">
        <v>27</v>
      </c>
      <c r="B145" s="9" t="s">
        <v>297</v>
      </c>
      <c r="C145" s="9" t="s">
        <v>298</v>
      </c>
      <c r="D145" s="10">
        <v>386017.75</v>
      </c>
      <c r="E145" s="10">
        <v>98216.07</v>
      </c>
      <c r="F145" s="10">
        <v>39349.88</v>
      </c>
      <c r="G145" s="10">
        <v>88571.41</v>
      </c>
      <c r="H145" s="10">
        <v>5789.46</v>
      </c>
      <c r="I145" s="10">
        <v>481252.1</v>
      </c>
      <c r="J145" s="10">
        <v>33083.95</v>
      </c>
      <c r="K145" s="10">
        <v>30957.44</v>
      </c>
      <c r="L145" s="12">
        <v>1163238.06</v>
      </c>
      <c r="M145" s="20">
        <v>1068.80152671756</v>
      </c>
      <c r="N145" s="2">
        <f t="shared" si="6"/>
        <v>604.17</v>
      </c>
      <c r="O145" s="20">
        <f t="shared" si="7"/>
        <v>645737.8183969482</v>
      </c>
      <c r="P145" s="20">
        <f t="shared" si="8"/>
        <v>517500.2416030519</v>
      </c>
    </row>
    <row r="146" spans="1:16" ht="13.5" thickBot="1">
      <c r="A146" s="1" t="s">
        <v>27</v>
      </c>
      <c r="B146" s="9" t="s">
        <v>299</v>
      </c>
      <c r="C146" s="9" t="s">
        <v>300</v>
      </c>
      <c r="D146" s="10">
        <v>124437.33</v>
      </c>
      <c r="E146" s="10">
        <v>29484.35</v>
      </c>
      <c r="F146" s="10">
        <v>11801</v>
      </c>
      <c r="G146" s="10">
        <v>18428.25</v>
      </c>
      <c r="H146" s="10">
        <v>23244.12</v>
      </c>
      <c r="I146" s="10">
        <v>99207.57</v>
      </c>
      <c r="J146" s="10">
        <v>25422.31</v>
      </c>
      <c r="K146" s="10">
        <v>1238.12</v>
      </c>
      <c r="L146" s="12">
        <v>333263.05</v>
      </c>
      <c r="M146" s="20">
        <v>423.805970149254</v>
      </c>
      <c r="N146" s="2">
        <f t="shared" si="6"/>
        <v>604.17</v>
      </c>
      <c r="O146" s="20">
        <f t="shared" si="7"/>
        <v>256050.85298507477</v>
      </c>
      <c r="P146" s="20">
        <f t="shared" si="8"/>
        <v>77212.19701492522</v>
      </c>
    </row>
    <row r="147" spans="1:16" ht="13.5" thickBot="1">
      <c r="A147" s="1" t="s">
        <v>27</v>
      </c>
      <c r="B147" s="9" t="s">
        <v>301</v>
      </c>
      <c r="C147" s="9" t="s">
        <v>302</v>
      </c>
      <c r="D147" s="10">
        <v>248827.88</v>
      </c>
      <c r="E147" s="10">
        <v>76549.3</v>
      </c>
      <c r="F147" s="10">
        <v>8627.21</v>
      </c>
      <c r="G147" s="10">
        <v>680473.38</v>
      </c>
      <c r="H147" s="10">
        <v>43748.22</v>
      </c>
      <c r="I147" s="10">
        <v>475781.72</v>
      </c>
      <c r="J147" s="10">
        <v>16516.77</v>
      </c>
      <c r="K147" s="11" t="s">
        <v>30</v>
      </c>
      <c r="L147" s="12">
        <v>1550524.48</v>
      </c>
      <c r="M147" s="20">
        <v>1746.54418604651</v>
      </c>
      <c r="N147" s="2">
        <f t="shared" si="6"/>
        <v>604.17</v>
      </c>
      <c r="O147" s="20">
        <f t="shared" si="7"/>
        <v>1055209.60088372</v>
      </c>
      <c r="P147" s="20">
        <f t="shared" si="8"/>
        <v>495314.87911628</v>
      </c>
    </row>
    <row r="148" spans="1:16" ht="13.5" thickBot="1">
      <c r="A148" s="1" t="s">
        <v>27</v>
      </c>
      <c r="B148" s="9" t="s">
        <v>303</v>
      </c>
      <c r="C148" s="9" t="s">
        <v>304</v>
      </c>
      <c r="D148" s="10">
        <v>151480.88</v>
      </c>
      <c r="E148" s="10">
        <v>36250.49</v>
      </c>
      <c r="F148" s="10">
        <v>85862.14</v>
      </c>
      <c r="G148" s="10">
        <v>192769.23</v>
      </c>
      <c r="H148" s="11" t="s">
        <v>30</v>
      </c>
      <c r="I148" s="10">
        <v>306735.4</v>
      </c>
      <c r="J148" s="11" t="s">
        <v>30</v>
      </c>
      <c r="K148" s="11" t="s">
        <v>30</v>
      </c>
      <c r="L148" s="12">
        <v>773098.14</v>
      </c>
      <c r="M148" s="20">
        <v>731.24427480916</v>
      </c>
      <c r="N148" s="2">
        <f t="shared" si="6"/>
        <v>604.17</v>
      </c>
      <c r="O148" s="20">
        <f t="shared" si="7"/>
        <v>441795.8535114501</v>
      </c>
      <c r="P148" s="20">
        <f t="shared" si="8"/>
        <v>331302.2864885499</v>
      </c>
    </row>
    <row r="149" spans="1:16" ht="13.5" thickBot="1">
      <c r="A149" s="1" t="s">
        <v>27</v>
      </c>
      <c r="B149" s="9" t="s">
        <v>305</v>
      </c>
      <c r="C149" s="9" t="s">
        <v>306</v>
      </c>
      <c r="D149" s="10">
        <v>95844.73</v>
      </c>
      <c r="E149" s="10">
        <v>23554.81</v>
      </c>
      <c r="F149" s="10">
        <v>12295.63</v>
      </c>
      <c r="G149" s="10">
        <v>315179.93</v>
      </c>
      <c r="H149" s="10">
        <v>6946.21</v>
      </c>
      <c r="I149" s="10">
        <v>219858.56</v>
      </c>
      <c r="J149" s="11" t="s">
        <v>30</v>
      </c>
      <c r="K149" s="11" t="s">
        <v>30</v>
      </c>
      <c r="L149" s="12">
        <v>673679.87</v>
      </c>
      <c r="M149" s="20">
        <v>649.992366412214</v>
      </c>
      <c r="N149" s="2">
        <f t="shared" si="6"/>
        <v>604.17</v>
      </c>
      <c r="O149" s="20">
        <f t="shared" si="7"/>
        <v>392705.8880152673</v>
      </c>
      <c r="P149" s="20">
        <f t="shared" si="8"/>
        <v>280973.9819847327</v>
      </c>
    </row>
    <row r="150" spans="1:16" ht="13.5" thickBot="1">
      <c r="A150" s="1" t="s">
        <v>27</v>
      </c>
      <c r="B150" s="9" t="s">
        <v>307</v>
      </c>
      <c r="C150" s="9" t="s">
        <v>308</v>
      </c>
      <c r="D150" s="10">
        <v>2941493.37</v>
      </c>
      <c r="E150" s="10">
        <v>789778.43</v>
      </c>
      <c r="F150" s="10">
        <v>939006.76</v>
      </c>
      <c r="G150" s="10">
        <v>713003.76</v>
      </c>
      <c r="H150" s="10">
        <v>72061.1</v>
      </c>
      <c r="I150" s="10">
        <v>2675470.57</v>
      </c>
      <c r="J150" s="10">
        <v>14729.17</v>
      </c>
      <c r="K150" s="10">
        <v>794</v>
      </c>
      <c r="L150" s="12">
        <v>8146337.16</v>
      </c>
      <c r="M150" s="20">
        <v>10282.8896062993</v>
      </c>
      <c r="N150" s="2">
        <f t="shared" si="6"/>
        <v>604.17</v>
      </c>
      <c r="O150" s="20">
        <f t="shared" si="7"/>
        <v>6212613.413437848</v>
      </c>
      <c r="P150" s="20">
        <f t="shared" si="8"/>
        <v>1933723.7465621522</v>
      </c>
    </row>
    <row r="151" spans="1:16" ht="13.5" thickBot="1">
      <c r="A151" s="1" t="s">
        <v>27</v>
      </c>
      <c r="B151" s="9" t="s">
        <v>309</v>
      </c>
      <c r="C151" s="9" t="s">
        <v>310</v>
      </c>
      <c r="D151" s="10">
        <v>762995.44</v>
      </c>
      <c r="E151" s="10">
        <v>200240.84</v>
      </c>
      <c r="F151" s="10">
        <v>137913.32</v>
      </c>
      <c r="G151" s="10">
        <v>68386.05</v>
      </c>
      <c r="H151" s="10">
        <v>88702.6</v>
      </c>
      <c r="I151" s="10">
        <v>465185.75</v>
      </c>
      <c r="J151" s="10">
        <v>6513.98</v>
      </c>
      <c r="K151" s="11" t="s">
        <v>30</v>
      </c>
      <c r="L151" s="12">
        <v>1729937.98</v>
      </c>
      <c r="M151" s="20">
        <v>2340.41085271318</v>
      </c>
      <c r="N151" s="2">
        <f t="shared" si="6"/>
        <v>604.17</v>
      </c>
      <c r="O151" s="20">
        <f t="shared" si="7"/>
        <v>1414006.0248837217</v>
      </c>
      <c r="P151" s="20">
        <f t="shared" si="8"/>
        <v>315931.95511627826</v>
      </c>
    </row>
    <row r="152" spans="1:16" ht="13.5" thickBot="1">
      <c r="A152" s="1" t="s">
        <v>27</v>
      </c>
      <c r="B152" s="9" t="s">
        <v>311</v>
      </c>
      <c r="C152" s="9" t="s">
        <v>312</v>
      </c>
      <c r="D152" s="10">
        <v>232416.62</v>
      </c>
      <c r="E152" s="10">
        <v>95295.92</v>
      </c>
      <c r="F152" s="10">
        <v>18378.19</v>
      </c>
      <c r="G152" s="10">
        <v>51256.94</v>
      </c>
      <c r="H152" s="10">
        <v>31345.78</v>
      </c>
      <c r="I152" s="10">
        <v>280280.08</v>
      </c>
      <c r="J152" s="11" t="s">
        <v>30</v>
      </c>
      <c r="K152" s="10">
        <v>2500</v>
      </c>
      <c r="L152" s="12">
        <v>711473.53</v>
      </c>
      <c r="M152" s="20">
        <v>806.225735294118</v>
      </c>
      <c r="N152" s="2">
        <f t="shared" si="6"/>
        <v>604.17</v>
      </c>
      <c r="O152" s="20">
        <f t="shared" si="7"/>
        <v>487097.40249264723</v>
      </c>
      <c r="P152" s="20">
        <f t="shared" si="8"/>
        <v>224376.1275073528</v>
      </c>
    </row>
    <row r="153" spans="1:16" ht="13.5" thickBot="1">
      <c r="A153" s="1" t="s">
        <v>27</v>
      </c>
      <c r="B153" s="9" t="s">
        <v>313</v>
      </c>
      <c r="C153" s="9" t="s">
        <v>314</v>
      </c>
      <c r="D153" s="10">
        <v>228448.11</v>
      </c>
      <c r="E153" s="10">
        <v>67763.62</v>
      </c>
      <c r="F153" s="10">
        <v>9906.33</v>
      </c>
      <c r="G153" s="10">
        <v>97017.13</v>
      </c>
      <c r="H153" s="10">
        <v>469.41</v>
      </c>
      <c r="I153" s="10">
        <v>288549.64</v>
      </c>
      <c r="J153" s="11" t="s">
        <v>30</v>
      </c>
      <c r="K153" s="10">
        <v>10482.74</v>
      </c>
      <c r="L153" s="12">
        <v>702636.98</v>
      </c>
      <c r="M153" s="20">
        <v>720.168549618321</v>
      </c>
      <c r="N153" s="2">
        <f t="shared" si="6"/>
        <v>604.17</v>
      </c>
      <c r="O153" s="20">
        <f t="shared" si="7"/>
        <v>435104.232622901</v>
      </c>
      <c r="P153" s="20">
        <f t="shared" si="8"/>
        <v>267532.747377099</v>
      </c>
    </row>
    <row r="154" spans="1:16" ht="13.5" thickBot="1">
      <c r="A154" s="1" t="s">
        <v>27</v>
      </c>
      <c r="B154" s="9" t="s">
        <v>315</v>
      </c>
      <c r="C154" s="9" t="s">
        <v>316</v>
      </c>
      <c r="D154" s="10">
        <v>288028.73</v>
      </c>
      <c r="E154" s="10">
        <v>67145.63</v>
      </c>
      <c r="F154" s="10">
        <v>81310.77</v>
      </c>
      <c r="G154" s="10">
        <v>23396.2</v>
      </c>
      <c r="H154" s="10">
        <v>1996.29</v>
      </c>
      <c r="I154" s="10">
        <v>359016.37</v>
      </c>
      <c r="J154" s="10">
        <v>16640.77</v>
      </c>
      <c r="K154" s="10">
        <v>165</v>
      </c>
      <c r="L154" s="12">
        <v>837699.76</v>
      </c>
      <c r="M154" s="20">
        <v>1140.12403100775</v>
      </c>
      <c r="N154" s="2">
        <f t="shared" si="6"/>
        <v>604.17</v>
      </c>
      <c r="O154" s="20">
        <f t="shared" si="7"/>
        <v>688828.7358139523</v>
      </c>
      <c r="P154" s="20">
        <f t="shared" si="8"/>
        <v>148871.02418604773</v>
      </c>
    </row>
    <row r="155" spans="1:16" ht="13.5" thickBot="1">
      <c r="A155" s="1" t="s">
        <v>27</v>
      </c>
      <c r="B155" s="9" t="s">
        <v>317</v>
      </c>
      <c r="C155" s="9" t="s">
        <v>318</v>
      </c>
      <c r="D155" s="10">
        <v>354342.33</v>
      </c>
      <c r="E155" s="10">
        <v>93641.15</v>
      </c>
      <c r="F155" s="10">
        <v>65279.19</v>
      </c>
      <c r="G155" s="10">
        <v>16361.57</v>
      </c>
      <c r="H155" s="10">
        <v>40276.91</v>
      </c>
      <c r="I155" s="10">
        <v>235482.46</v>
      </c>
      <c r="J155" s="10">
        <v>8110.69</v>
      </c>
      <c r="K155" s="10">
        <v>535.1</v>
      </c>
      <c r="L155" s="12">
        <v>814029.4</v>
      </c>
      <c r="M155" s="20">
        <v>1049.27906976744</v>
      </c>
      <c r="N155" s="2">
        <f t="shared" si="6"/>
        <v>604.17</v>
      </c>
      <c r="O155" s="20">
        <f t="shared" si="7"/>
        <v>633942.9355813941</v>
      </c>
      <c r="P155" s="20">
        <f t="shared" si="8"/>
        <v>180086.4644186059</v>
      </c>
    </row>
    <row r="156" spans="1:16" ht="13.5" thickBot="1">
      <c r="A156" s="1" t="s">
        <v>27</v>
      </c>
      <c r="B156" s="9" t="s">
        <v>319</v>
      </c>
      <c r="C156" s="9" t="s">
        <v>320</v>
      </c>
      <c r="D156" s="10">
        <v>752484.14</v>
      </c>
      <c r="E156" s="10">
        <v>191641.28</v>
      </c>
      <c r="F156" s="10">
        <v>426408.98</v>
      </c>
      <c r="G156" s="10">
        <v>1705921.31</v>
      </c>
      <c r="H156" s="10">
        <v>210537.53</v>
      </c>
      <c r="I156" s="10">
        <v>981151.03</v>
      </c>
      <c r="J156" s="10">
        <v>9000</v>
      </c>
      <c r="K156" s="10">
        <v>555</v>
      </c>
      <c r="L156" s="12">
        <v>4277699.27</v>
      </c>
      <c r="M156" s="20">
        <v>4136.90396946565</v>
      </c>
      <c r="N156" s="2">
        <f t="shared" si="6"/>
        <v>604.17</v>
      </c>
      <c r="O156" s="20">
        <f t="shared" si="7"/>
        <v>2499393.271232062</v>
      </c>
      <c r="P156" s="20">
        <f t="shared" si="8"/>
        <v>1778305.9987679375</v>
      </c>
    </row>
    <row r="157" spans="1:16" ht="13.5" thickBot="1">
      <c r="A157" s="1" t="s">
        <v>27</v>
      </c>
      <c r="B157" s="9" t="s">
        <v>321</v>
      </c>
      <c r="C157" s="9" t="s">
        <v>322</v>
      </c>
      <c r="D157" s="10">
        <v>187767.33</v>
      </c>
      <c r="E157" s="10">
        <v>52189.34</v>
      </c>
      <c r="F157" s="10">
        <v>1351.5</v>
      </c>
      <c r="G157" s="10">
        <v>36802.6</v>
      </c>
      <c r="H157" s="10">
        <v>6708.52</v>
      </c>
      <c r="I157" s="10">
        <v>190635.34</v>
      </c>
      <c r="J157" s="10">
        <v>2399.6</v>
      </c>
      <c r="K157" s="10">
        <v>235</v>
      </c>
      <c r="L157" s="12">
        <v>478089.23</v>
      </c>
      <c r="M157" s="20">
        <v>436.190839694657</v>
      </c>
      <c r="N157" s="2">
        <f t="shared" si="6"/>
        <v>604.17</v>
      </c>
      <c r="O157" s="20">
        <f t="shared" si="7"/>
        <v>263533.4196183209</v>
      </c>
      <c r="P157" s="20">
        <f t="shared" si="8"/>
        <v>214555.8103816791</v>
      </c>
    </row>
    <row r="158" spans="1:16" ht="13.5" thickBot="1">
      <c r="A158" s="1" t="s">
        <v>27</v>
      </c>
      <c r="B158" s="9" t="s">
        <v>323</v>
      </c>
      <c r="C158" s="9" t="s">
        <v>324</v>
      </c>
      <c r="D158" s="10">
        <v>781290.35</v>
      </c>
      <c r="E158" s="10">
        <v>218186.49</v>
      </c>
      <c r="F158" s="10">
        <v>350</v>
      </c>
      <c r="G158" s="10">
        <v>352.87</v>
      </c>
      <c r="H158" s="11" t="s">
        <v>30</v>
      </c>
      <c r="I158" s="10">
        <v>2069.06</v>
      </c>
      <c r="J158" s="11" t="s">
        <v>30</v>
      </c>
      <c r="K158" s="10">
        <v>610</v>
      </c>
      <c r="L158" s="12">
        <v>1002858.77</v>
      </c>
      <c r="M158" s="20">
        <v>2093.9492248062</v>
      </c>
      <c r="N158" s="2">
        <f t="shared" si="6"/>
        <v>604.17</v>
      </c>
      <c r="O158" s="20">
        <f t="shared" si="7"/>
        <v>1265101.3031511619</v>
      </c>
      <c r="P158" s="20">
        <f t="shared" si="8"/>
        <v>-262242.53315116186</v>
      </c>
    </row>
    <row r="159" spans="1:16" ht="13.5" thickBot="1">
      <c r="A159" s="1" t="s">
        <v>27</v>
      </c>
      <c r="B159" s="9" t="s">
        <v>325</v>
      </c>
      <c r="C159" s="9" t="s">
        <v>326</v>
      </c>
      <c r="D159" s="10">
        <v>293365.46</v>
      </c>
      <c r="E159" s="10">
        <v>74983.55</v>
      </c>
      <c r="F159" s="10">
        <v>315456.95</v>
      </c>
      <c r="G159" s="10">
        <v>37971.46</v>
      </c>
      <c r="H159" s="11" t="s">
        <v>30</v>
      </c>
      <c r="I159" s="10">
        <v>416127.77</v>
      </c>
      <c r="J159" s="10">
        <v>26020.7</v>
      </c>
      <c r="K159" s="10">
        <v>28190.23</v>
      </c>
      <c r="L159" s="12">
        <v>1192116.12</v>
      </c>
      <c r="M159" s="20">
        <v>1199.85714285714</v>
      </c>
      <c r="N159" s="2">
        <f t="shared" si="6"/>
        <v>604.17</v>
      </c>
      <c r="O159" s="20">
        <f t="shared" si="7"/>
        <v>724917.6899999982</v>
      </c>
      <c r="P159" s="20">
        <f t="shared" si="8"/>
        <v>467198.4300000019</v>
      </c>
    </row>
    <row r="160" spans="1:16" ht="13.5" thickBot="1">
      <c r="A160" s="1" t="s">
        <v>27</v>
      </c>
      <c r="B160" s="9" t="s">
        <v>327</v>
      </c>
      <c r="C160" s="9" t="s">
        <v>328</v>
      </c>
      <c r="D160" s="10">
        <v>336324.41</v>
      </c>
      <c r="E160" s="10">
        <v>126681.93</v>
      </c>
      <c r="F160" s="10">
        <v>24236.32</v>
      </c>
      <c r="G160" s="10">
        <v>245896.44</v>
      </c>
      <c r="H160" s="10">
        <v>20891.61</v>
      </c>
      <c r="I160" s="10">
        <v>514250.62</v>
      </c>
      <c r="J160" s="10">
        <v>20181.14</v>
      </c>
      <c r="K160" s="10">
        <v>4541.8</v>
      </c>
      <c r="L160" s="12">
        <v>1293004.27</v>
      </c>
      <c r="M160" s="20">
        <v>1335.64479380269</v>
      </c>
      <c r="N160" s="2">
        <f t="shared" si="6"/>
        <v>604.17</v>
      </c>
      <c r="O160" s="20">
        <f t="shared" si="7"/>
        <v>806956.5150717711</v>
      </c>
      <c r="P160" s="20">
        <f t="shared" si="8"/>
        <v>486047.7549282289</v>
      </c>
    </row>
    <row r="161" spans="1:16" ht="13.5" thickBot="1">
      <c r="A161" s="1" t="s">
        <v>27</v>
      </c>
      <c r="B161" s="9" t="s">
        <v>329</v>
      </c>
      <c r="C161" s="9" t="s">
        <v>330</v>
      </c>
      <c r="D161" s="10">
        <v>338651.22</v>
      </c>
      <c r="E161" s="10">
        <v>96576.21</v>
      </c>
      <c r="F161" s="10">
        <v>3702.3</v>
      </c>
      <c r="G161" s="10">
        <v>96590.93</v>
      </c>
      <c r="H161" s="10">
        <v>11784.48</v>
      </c>
      <c r="I161" s="10">
        <v>282830.66</v>
      </c>
      <c r="J161" s="10">
        <v>124710</v>
      </c>
      <c r="K161" s="10">
        <v>155</v>
      </c>
      <c r="L161" s="12">
        <v>955000.8</v>
      </c>
      <c r="M161" s="20">
        <v>1054.57366412214</v>
      </c>
      <c r="N161" s="2">
        <f t="shared" si="6"/>
        <v>604.17</v>
      </c>
      <c r="O161" s="20">
        <f t="shared" si="7"/>
        <v>637141.7706526732</v>
      </c>
      <c r="P161" s="20">
        <f t="shared" si="8"/>
        <v>317859.02934732684</v>
      </c>
    </row>
    <row r="162" spans="1:16" ht="13.5" thickBot="1">
      <c r="A162" s="1" t="s">
        <v>27</v>
      </c>
      <c r="B162" s="9" t="s">
        <v>331</v>
      </c>
      <c r="C162" s="9" t="s">
        <v>332</v>
      </c>
      <c r="D162" s="10">
        <v>49718.68</v>
      </c>
      <c r="E162" s="10">
        <v>16052.39</v>
      </c>
      <c r="F162" s="10">
        <v>10702.5</v>
      </c>
      <c r="G162" s="10">
        <v>1123790.41</v>
      </c>
      <c r="H162" s="10">
        <v>16515.83</v>
      </c>
      <c r="I162" s="10">
        <v>638891.69</v>
      </c>
      <c r="J162" s="10">
        <v>9563.87</v>
      </c>
      <c r="K162" s="11" t="s">
        <v>30</v>
      </c>
      <c r="L162" s="12">
        <v>1865235.37</v>
      </c>
      <c r="M162" s="20">
        <v>1151.88372093023</v>
      </c>
      <c r="N162" s="2">
        <f t="shared" si="6"/>
        <v>604.17</v>
      </c>
      <c r="O162" s="20">
        <f t="shared" si="7"/>
        <v>695933.5876744171</v>
      </c>
      <c r="P162" s="20">
        <f t="shared" si="8"/>
        <v>1169301.782325583</v>
      </c>
    </row>
    <row r="163" spans="1:16" ht="13.5" thickBot="1">
      <c r="A163" s="1" t="s">
        <v>27</v>
      </c>
      <c r="B163" s="9" t="s">
        <v>333</v>
      </c>
      <c r="C163" s="9" t="s">
        <v>334</v>
      </c>
      <c r="D163" s="10">
        <v>237187.09</v>
      </c>
      <c r="E163" s="10">
        <v>58162.31</v>
      </c>
      <c r="F163" s="10">
        <v>12592.04</v>
      </c>
      <c r="G163" s="10">
        <v>82615.66</v>
      </c>
      <c r="H163" s="10">
        <v>18835.06</v>
      </c>
      <c r="I163" s="10">
        <v>66693.46</v>
      </c>
      <c r="J163" s="10">
        <v>24540.77</v>
      </c>
      <c r="K163" s="10">
        <v>2157.52</v>
      </c>
      <c r="L163" s="12">
        <v>502783.91</v>
      </c>
      <c r="M163" s="20">
        <v>501.813953488372</v>
      </c>
      <c r="N163" s="2">
        <f t="shared" si="6"/>
        <v>604.17</v>
      </c>
      <c r="O163" s="20">
        <f t="shared" si="7"/>
        <v>303180.9362790697</v>
      </c>
      <c r="P163" s="20">
        <f t="shared" si="8"/>
        <v>199602.97372093028</v>
      </c>
    </row>
    <row r="164" spans="1:16" ht="13.5" thickBot="1">
      <c r="A164" s="1" t="s">
        <v>27</v>
      </c>
      <c r="B164" s="9" t="s">
        <v>335</v>
      </c>
      <c r="C164" s="9" t="s">
        <v>336</v>
      </c>
      <c r="D164" s="10">
        <v>212901.66</v>
      </c>
      <c r="E164" s="10">
        <v>59906.92</v>
      </c>
      <c r="F164" s="10">
        <v>31586.29</v>
      </c>
      <c r="G164" s="10">
        <v>87016.8</v>
      </c>
      <c r="H164" s="10">
        <v>12798.61</v>
      </c>
      <c r="I164" s="10">
        <v>183582.39</v>
      </c>
      <c r="J164" s="10">
        <v>4128.16</v>
      </c>
      <c r="K164" s="11" t="s">
        <v>30</v>
      </c>
      <c r="L164" s="12">
        <v>591920.83</v>
      </c>
      <c r="M164" s="20">
        <v>483.438461538462</v>
      </c>
      <c r="N164" s="2">
        <f t="shared" si="6"/>
        <v>604.17</v>
      </c>
      <c r="O164" s="20">
        <f t="shared" si="7"/>
        <v>292079.0153076926</v>
      </c>
      <c r="P164" s="20">
        <f t="shared" si="8"/>
        <v>299841.8146923074</v>
      </c>
    </row>
    <row r="165" spans="1:16" ht="13.5" thickBot="1">
      <c r="A165" s="1" t="s">
        <v>27</v>
      </c>
      <c r="B165" s="9" t="s">
        <v>337</v>
      </c>
      <c r="C165" s="9" t="s">
        <v>338</v>
      </c>
      <c r="D165" s="10">
        <v>170739.63</v>
      </c>
      <c r="E165" s="10">
        <v>50575.09</v>
      </c>
      <c r="F165" s="10">
        <v>56411.68</v>
      </c>
      <c r="G165" s="10">
        <v>38524.66</v>
      </c>
      <c r="H165" s="10">
        <v>23943.6</v>
      </c>
      <c r="I165" s="10">
        <v>163700.39</v>
      </c>
      <c r="J165" s="11" t="s">
        <v>30</v>
      </c>
      <c r="K165" s="10">
        <v>285</v>
      </c>
      <c r="L165" s="12">
        <v>504180.05</v>
      </c>
      <c r="M165" s="20">
        <v>573.023076923077</v>
      </c>
      <c r="N165" s="2">
        <f t="shared" si="6"/>
        <v>604.17</v>
      </c>
      <c r="O165" s="20">
        <f t="shared" si="7"/>
        <v>346203.35238461546</v>
      </c>
      <c r="P165" s="20">
        <f t="shared" si="8"/>
        <v>157976.69761538453</v>
      </c>
    </row>
    <row r="166" spans="1:16" ht="13.5" thickBot="1">
      <c r="A166" s="1" t="s">
        <v>27</v>
      </c>
      <c r="B166" s="9" t="s">
        <v>339</v>
      </c>
      <c r="C166" s="9" t="s">
        <v>340</v>
      </c>
      <c r="D166" s="10">
        <v>113426.22</v>
      </c>
      <c r="E166" s="10">
        <v>29662.32</v>
      </c>
      <c r="F166" s="10">
        <v>72183.19</v>
      </c>
      <c r="G166" s="10">
        <v>9658.98</v>
      </c>
      <c r="H166" s="10">
        <v>29784.26</v>
      </c>
      <c r="I166" s="10">
        <v>39221.53</v>
      </c>
      <c r="J166" s="10">
        <v>1712.13</v>
      </c>
      <c r="K166" s="11" t="s">
        <v>30</v>
      </c>
      <c r="L166" s="12">
        <v>295648.63</v>
      </c>
      <c r="M166" s="20">
        <v>466.150461538462</v>
      </c>
      <c r="N166" s="2">
        <f t="shared" si="6"/>
        <v>604.17</v>
      </c>
      <c r="O166" s="20">
        <f t="shared" si="7"/>
        <v>281634.1243476926</v>
      </c>
      <c r="P166" s="20">
        <f t="shared" si="8"/>
        <v>14014.505652307416</v>
      </c>
    </row>
    <row r="167" spans="1:16" ht="13.5" thickBot="1">
      <c r="A167" s="1" t="s">
        <v>27</v>
      </c>
      <c r="B167" s="9" t="s">
        <v>341</v>
      </c>
      <c r="C167" s="9" t="s">
        <v>342</v>
      </c>
      <c r="D167" s="10">
        <v>249567.72</v>
      </c>
      <c r="E167" s="10">
        <v>74723.26</v>
      </c>
      <c r="F167" s="10">
        <v>13444.36</v>
      </c>
      <c r="G167" s="10">
        <v>112675.04</v>
      </c>
      <c r="H167" s="10">
        <v>1521.16</v>
      </c>
      <c r="I167" s="10">
        <v>122601.31</v>
      </c>
      <c r="J167" s="10">
        <v>23296.66</v>
      </c>
      <c r="K167" s="10">
        <v>39</v>
      </c>
      <c r="L167" s="12">
        <v>597868.51</v>
      </c>
      <c r="M167" s="20">
        <v>989.561567164179</v>
      </c>
      <c r="N167" s="2">
        <f t="shared" si="6"/>
        <v>604.17</v>
      </c>
      <c r="O167" s="20">
        <f t="shared" si="7"/>
        <v>597863.412033582</v>
      </c>
      <c r="P167" s="20">
        <f t="shared" si="8"/>
        <v>5.097966418019496</v>
      </c>
    </row>
    <row r="168" spans="1:16" ht="13.5" thickBot="1">
      <c r="A168" s="1" t="s">
        <v>27</v>
      </c>
      <c r="B168" s="9" t="s">
        <v>343</v>
      </c>
      <c r="C168" s="9" t="s">
        <v>344</v>
      </c>
      <c r="D168" s="10">
        <v>165299.33</v>
      </c>
      <c r="E168" s="10">
        <v>45071.5</v>
      </c>
      <c r="F168" s="10">
        <v>10483.66</v>
      </c>
      <c r="G168" s="10">
        <v>2283.4</v>
      </c>
      <c r="H168" s="10">
        <v>3018.24</v>
      </c>
      <c r="I168" s="10">
        <v>27386.7</v>
      </c>
      <c r="J168" s="10">
        <v>30285.86</v>
      </c>
      <c r="K168" s="11" t="s">
        <v>30</v>
      </c>
      <c r="L168" s="12">
        <v>283828.69</v>
      </c>
      <c r="M168" s="20">
        <v>387.931818181818</v>
      </c>
      <c r="N168" s="2">
        <f t="shared" si="6"/>
        <v>604.17</v>
      </c>
      <c r="O168" s="20">
        <f t="shared" si="7"/>
        <v>234376.76659090898</v>
      </c>
      <c r="P168" s="20">
        <f t="shared" si="8"/>
        <v>49451.92340909102</v>
      </c>
    </row>
    <row r="169" spans="1:16" ht="13.5" thickBot="1">
      <c r="A169" s="1" t="s">
        <v>27</v>
      </c>
      <c r="B169" s="9" t="s">
        <v>345</v>
      </c>
      <c r="C169" s="9" t="s">
        <v>346</v>
      </c>
      <c r="D169" s="10">
        <v>231330.16</v>
      </c>
      <c r="E169" s="10">
        <v>60844.47</v>
      </c>
      <c r="F169" s="10">
        <v>3013.31</v>
      </c>
      <c r="G169" s="10">
        <v>99478.01</v>
      </c>
      <c r="H169" s="10">
        <v>23173.16</v>
      </c>
      <c r="I169" s="10">
        <v>366518.29</v>
      </c>
      <c r="J169" s="10">
        <v>49828.45</v>
      </c>
      <c r="K169" s="11" t="s">
        <v>30</v>
      </c>
      <c r="L169" s="12">
        <v>834185.85</v>
      </c>
      <c r="M169" s="20">
        <v>848.466211328976</v>
      </c>
      <c r="N169" s="2">
        <f t="shared" si="6"/>
        <v>604.17</v>
      </c>
      <c r="O169" s="20">
        <f t="shared" si="7"/>
        <v>512617.8308986274</v>
      </c>
      <c r="P169" s="20">
        <f t="shared" si="8"/>
        <v>321568.01910137257</v>
      </c>
    </row>
    <row r="170" spans="1:16" ht="13.5" thickBot="1">
      <c r="A170" s="1" t="s">
        <v>27</v>
      </c>
      <c r="B170" s="9" t="s">
        <v>347</v>
      </c>
      <c r="C170" s="9" t="s">
        <v>348</v>
      </c>
      <c r="D170" s="10">
        <v>102940.68</v>
      </c>
      <c r="E170" s="10">
        <v>28480.46</v>
      </c>
      <c r="F170" s="10">
        <v>2345</v>
      </c>
      <c r="G170" s="10">
        <v>54986.54</v>
      </c>
      <c r="H170" s="10">
        <v>45119.19</v>
      </c>
      <c r="I170" s="10">
        <v>164022.1</v>
      </c>
      <c r="J170" s="10">
        <v>9303</v>
      </c>
      <c r="K170" s="10">
        <v>770.66</v>
      </c>
      <c r="L170" s="12">
        <v>407967.63</v>
      </c>
      <c r="M170" s="20">
        <v>318.355283224401</v>
      </c>
      <c r="N170" s="2">
        <f t="shared" si="6"/>
        <v>604.17</v>
      </c>
      <c r="O170" s="20">
        <f t="shared" si="7"/>
        <v>192340.71146568633</v>
      </c>
      <c r="P170" s="20">
        <f t="shared" si="8"/>
        <v>215626.91853431368</v>
      </c>
    </row>
    <row r="171" spans="1:16" ht="13.5" thickBot="1">
      <c r="A171" s="1" t="s">
        <v>27</v>
      </c>
      <c r="B171" s="9" t="s">
        <v>349</v>
      </c>
      <c r="C171" s="9" t="s">
        <v>350</v>
      </c>
      <c r="D171" s="10">
        <v>154324.61</v>
      </c>
      <c r="E171" s="10">
        <v>37676.84</v>
      </c>
      <c r="F171" s="11" t="s">
        <v>30</v>
      </c>
      <c r="G171" s="10">
        <v>42901.92</v>
      </c>
      <c r="H171" s="10">
        <v>20447.98</v>
      </c>
      <c r="I171" s="10">
        <v>175953.57</v>
      </c>
      <c r="J171" s="11" t="s">
        <v>30</v>
      </c>
      <c r="K171" s="10">
        <v>50</v>
      </c>
      <c r="L171" s="12">
        <v>431354.92</v>
      </c>
      <c r="M171" s="20">
        <v>472.220588235294</v>
      </c>
      <c r="N171" s="2">
        <f t="shared" si="6"/>
        <v>604.17</v>
      </c>
      <c r="O171" s="20">
        <f t="shared" si="7"/>
        <v>285301.51279411756</v>
      </c>
      <c r="P171" s="20">
        <f t="shared" si="8"/>
        <v>146053.40720588242</v>
      </c>
    </row>
    <row r="172" spans="1:16" ht="13.5" thickBot="1">
      <c r="A172" s="1" t="s">
        <v>27</v>
      </c>
      <c r="B172" s="9" t="s">
        <v>351</v>
      </c>
      <c r="C172" s="9" t="s">
        <v>352</v>
      </c>
      <c r="D172" s="10">
        <v>994078.95</v>
      </c>
      <c r="E172" s="10">
        <v>262719.03</v>
      </c>
      <c r="F172" s="10">
        <v>100952.31</v>
      </c>
      <c r="G172" s="10">
        <v>327394.48</v>
      </c>
      <c r="H172" s="10">
        <v>72034.76</v>
      </c>
      <c r="I172" s="10">
        <v>633726.9</v>
      </c>
      <c r="J172" s="10">
        <v>62207.7</v>
      </c>
      <c r="K172" s="10">
        <v>218.53</v>
      </c>
      <c r="L172" s="12">
        <v>2453332.66</v>
      </c>
      <c r="M172" s="20">
        <v>2490.45384615385</v>
      </c>
      <c r="N172" s="2">
        <f t="shared" si="6"/>
        <v>604.17</v>
      </c>
      <c r="O172" s="20">
        <f t="shared" si="7"/>
        <v>1504657.5002307715</v>
      </c>
      <c r="P172" s="20">
        <f t="shared" si="8"/>
        <v>948675.1597692287</v>
      </c>
    </row>
    <row r="173" spans="1:16" ht="13.5" thickBot="1">
      <c r="A173" s="1" t="s">
        <v>27</v>
      </c>
      <c r="B173" s="9" t="s">
        <v>353</v>
      </c>
      <c r="C173" s="9" t="s">
        <v>354</v>
      </c>
      <c r="D173" s="10">
        <v>312115.84</v>
      </c>
      <c r="E173" s="10">
        <v>81712.53</v>
      </c>
      <c r="F173" s="11" t="s">
        <v>30</v>
      </c>
      <c r="G173" s="10">
        <v>96119.85</v>
      </c>
      <c r="H173" s="10">
        <v>5209.56</v>
      </c>
      <c r="I173" s="10">
        <v>259415.5</v>
      </c>
      <c r="J173" s="11" t="s">
        <v>30</v>
      </c>
      <c r="K173" s="10">
        <v>9242.21</v>
      </c>
      <c r="L173" s="12">
        <v>763815.49</v>
      </c>
      <c r="M173" s="20">
        <v>948.276923076923</v>
      </c>
      <c r="N173" s="2">
        <f t="shared" si="6"/>
        <v>604.17</v>
      </c>
      <c r="O173" s="20">
        <f t="shared" si="7"/>
        <v>572920.4686153845</v>
      </c>
      <c r="P173" s="20">
        <f t="shared" si="8"/>
        <v>190895.02138461545</v>
      </c>
    </row>
    <row r="174" spans="1:16" ht="13.5" thickBot="1">
      <c r="A174" s="1" t="s">
        <v>27</v>
      </c>
      <c r="B174" s="9" t="s">
        <v>355</v>
      </c>
      <c r="C174" s="9" t="s">
        <v>356</v>
      </c>
      <c r="D174" s="10">
        <v>165848.83</v>
      </c>
      <c r="E174" s="10">
        <v>40111.44</v>
      </c>
      <c r="F174" s="10">
        <v>67760.35</v>
      </c>
      <c r="G174" s="10">
        <v>32546.71</v>
      </c>
      <c r="H174" s="10">
        <v>46730.06</v>
      </c>
      <c r="I174" s="10">
        <v>204374.87</v>
      </c>
      <c r="J174" s="10">
        <v>5035.8</v>
      </c>
      <c r="K174" s="11" t="s">
        <v>30</v>
      </c>
      <c r="L174" s="12">
        <v>562408.06</v>
      </c>
      <c r="M174" s="20">
        <v>655.236641221374</v>
      </c>
      <c r="N174" s="2">
        <f t="shared" si="6"/>
        <v>604.17</v>
      </c>
      <c r="O174" s="20">
        <f t="shared" si="7"/>
        <v>395874.3215267175</v>
      </c>
      <c r="P174" s="20">
        <f t="shared" si="8"/>
        <v>166533.73847328254</v>
      </c>
    </row>
    <row r="175" spans="1:16" ht="13.5" thickBot="1">
      <c r="A175" s="1" t="s">
        <v>27</v>
      </c>
      <c r="B175" s="9" t="s">
        <v>357</v>
      </c>
      <c r="C175" s="9" t="s">
        <v>358</v>
      </c>
      <c r="D175" s="10">
        <v>215131.83</v>
      </c>
      <c r="E175" s="10">
        <v>56829.36</v>
      </c>
      <c r="F175" s="10">
        <v>4880</v>
      </c>
      <c r="G175" s="10">
        <v>78092.1</v>
      </c>
      <c r="H175" s="10">
        <v>78402.01</v>
      </c>
      <c r="I175" s="10">
        <v>246676.47</v>
      </c>
      <c r="J175" s="10">
        <v>29603.17</v>
      </c>
      <c r="K175" s="10">
        <v>1913.36</v>
      </c>
      <c r="L175" s="12">
        <v>711528.3</v>
      </c>
      <c r="M175" s="20">
        <v>928.630769230769</v>
      </c>
      <c r="N175" s="2">
        <f t="shared" si="6"/>
        <v>604.17</v>
      </c>
      <c r="O175" s="20">
        <f t="shared" si="7"/>
        <v>561050.8518461537</v>
      </c>
      <c r="P175" s="20">
        <f t="shared" si="8"/>
        <v>150477.44815384632</v>
      </c>
    </row>
    <row r="176" spans="1:16" ht="13.5" thickBot="1">
      <c r="A176" s="1" t="s">
        <v>27</v>
      </c>
      <c r="B176" s="9" t="s">
        <v>359</v>
      </c>
      <c r="C176" s="9" t="s">
        <v>360</v>
      </c>
      <c r="D176" s="10">
        <v>181246.25</v>
      </c>
      <c r="E176" s="10">
        <v>47524.11</v>
      </c>
      <c r="F176" s="10">
        <v>10159.8</v>
      </c>
      <c r="G176" s="10">
        <v>110694.02</v>
      </c>
      <c r="H176" s="10">
        <v>8670.57</v>
      </c>
      <c r="I176" s="10">
        <v>123010.42</v>
      </c>
      <c r="J176" s="10">
        <v>33837.47</v>
      </c>
      <c r="K176" s="10">
        <v>2410</v>
      </c>
      <c r="L176" s="12">
        <v>517552.64</v>
      </c>
      <c r="M176" s="20">
        <v>802.618249534456</v>
      </c>
      <c r="N176" s="2">
        <f t="shared" si="6"/>
        <v>604.17</v>
      </c>
      <c r="O176" s="20">
        <f t="shared" si="7"/>
        <v>484917.86782123224</v>
      </c>
      <c r="P176" s="20">
        <f t="shared" si="8"/>
        <v>32634.772178767773</v>
      </c>
    </row>
    <row r="177" spans="1:16" ht="13.5" thickBot="1">
      <c r="A177" s="1" t="s">
        <v>27</v>
      </c>
      <c r="B177" s="9" t="s">
        <v>361</v>
      </c>
      <c r="C177" s="9" t="s">
        <v>362</v>
      </c>
      <c r="D177" s="10">
        <v>454367.08</v>
      </c>
      <c r="E177" s="10">
        <v>132856.03</v>
      </c>
      <c r="F177" s="10">
        <v>210708.04</v>
      </c>
      <c r="G177" s="10">
        <v>71345.76</v>
      </c>
      <c r="H177" s="10">
        <v>137989.62</v>
      </c>
      <c r="I177" s="10">
        <v>490633.04</v>
      </c>
      <c r="J177" s="10">
        <v>42684.83</v>
      </c>
      <c r="K177" s="11" t="s">
        <v>30</v>
      </c>
      <c r="L177" s="12">
        <v>1540584.4</v>
      </c>
      <c r="M177" s="20">
        <v>1376.85267716535</v>
      </c>
      <c r="N177" s="2">
        <f t="shared" si="6"/>
        <v>604.17</v>
      </c>
      <c r="O177" s="20">
        <f t="shared" si="7"/>
        <v>831853.0819629895</v>
      </c>
      <c r="P177" s="20">
        <f t="shared" si="8"/>
        <v>708731.3180370104</v>
      </c>
    </row>
    <row r="178" spans="1:16" ht="13.5" thickBot="1">
      <c r="A178" s="1" t="s">
        <v>27</v>
      </c>
      <c r="B178" s="9" t="s">
        <v>363</v>
      </c>
      <c r="C178" s="9" t="s">
        <v>364</v>
      </c>
      <c r="D178" s="10">
        <v>115970.5</v>
      </c>
      <c r="E178" s="10">
        <v>25668.08</v>
      </c>
      <c r="F178" s="11" t="s">
        <v>30</v>
      </c>
      <c r="G178" s="10">
        <v>54272.24</v>
      </c>
      <c r="H178" s="10">
        <v>54096.23</v>
      </c>
      <c r="I178" s="10">
        <v>87846.58</v>
      </c>
      <c r="J178" s="11" t="s">
        <v>30</v>
      </c>
      <c r="K178" s="10">
        <v>10729.01</v>
      </c>
      <c r="L178" s="12">
        <v>348582.64</v>
      </c>
      <c r="M178" s="20">
        <v>359.581395348837</v>
      </c>
      <c r="N178" s="2">
        <f t="shared" si="6"/>
        <v>604.17</v>
      </c>
      <c r="O178" s="20">
        <f t="shared" si="7"/>
        <v>217248.29162790684</v>
      </c>
      <c r="P178" s="20">
        <f t="shared" si="8"/>
        <v>131334.34837209317</v>
      </c>
    </row>
    <row r="179" spans="1:16" ht="13.5" thickBot="1">
      <c r="A179" s="1" t="s">
        <v>27</v>
      </c>
      <c r="B179" s="9" t="s">
        <v>365</v>
      </c>
      <c r="C179" s="9" t="s">
        <v>366</v>
      </c>
      <c r="D179" s="10">
        <v>267893.78</v>
      </c>
      <c r="E179" s="10">
        <v>90490.3</v>
      </c>
      <c r="F179" s="10">
        <v>60963.32</v>
      </c>
      <c r="G179" s="10">
        <v>31760.27</v>
      </c>
      <c r="H179" s="11" t="s">
        <v>30</v>
      </c>
      <c r="I179" s="10">
        <v>304623.1</v>
      </c>
      <c r="J179" s="10">
        <v>28315</v>
      </c>
      <c r="K179" s="10">
        <v>755.63</v>
      </c>
      <c r="L179" s="12">
        <v>784801.4</v>
      </c>
      <c r="M179" s="20">
        <v>931.317829457365</v>
      </c>
      <c r="N179" s="2">
        <f t="shared" si="6"/>
        <v>604.17</v>
      </c>
      <c r="O179" s="20">
        <f t="shared" si="7"/>
        <v>562674.2930232561</v>
      </c>
      <c r="P179" s="20">
        <f t="shared" si="8"/>
        <v>222127.1069767439</v>
      </c>
    </row>
    <row r="180" spans="1:16" ht="13.5" thickBot="1">
      <c r="A180" s="1" t="s">
        <v>27</v>
      </c>
      <c r="B180" s="9" t="s">
        <v>367</v>
      </c>
      <c r="C180" s="9" t="s">
        <v>368</v>
      </c>
      <c r="D180" s="10">
        <v>81152.53</v>
      </c>
      <c r="E180" s="10">
        <v>20639.71</v>
      </c>
      <c r="F180" s="10">
        <v>28342.06</v>
      </c>
      <c r="G180" s="10">
        <v>27777.65</v>
      </c>
      <c r="H180" s="10">
        <v>10931.11</v>
      </c>
      <c r="I180" s="10">
        <v>43892.13</v>
      </c>
      <c r="J180" s="11" t="s">
        <v>30</v>
      </c>
      <c r="K180" s="10">
        <v>248.5</v>
      </c>
      <c r="L180" s="12">
        <v>212983.69</v>
      </c>
      <c r="M180" s="20">
        <v>339.7890625</v>
      </c>
      <c r="N180" s="2">
        <f t="shared" si="6"/>
        <v>604.17</v>
      </c>
      <c r="O180" s="20">
        <f t="shared" si="7"/>
        <v>205290.357890625</v>
      </c>
      <c r="P180" s="20">
        <f t="shared" si="8"/>
        <v>7693.332109375013</v>
      </c>
    </row>
    <row r="181" spans="1:16" ht="13.5" thickBot="1">
      <c r="A181" s="1" t="s">
        <v>27</v>
      </c>
      <c r="B181" s="9" t="s">
        <v>369</v>
      </c>
      <c r="C181" s="9" t="s">
        <v>370</v>
      </c>
      <c r="D181" s="10">
        <v>173534.49</v>
      </c>
      <c r="E181" s="10">
        <v>47231.95</v>
      </c>
      <c r="F181" s="10">
        <v>35703.69</v>
      </c>
      <c r="G181" s="10">
        <v>36664.18</v>
      </c>
      <c r="H181" s="10">
        <v>32150.33</v>
      </c>
      <c r="I181" s="10">
        <v>216917.78</v>
      </c>
      <c r="J181" s="10">
        <v>12610.8</v>
      </c>
      <c r="K181" s="10">
        <v>5647.99</v>
      </c>
      <c r="L181" s="12">
        <v>560461.21</v>
      </c>
      <c r="M181" s="20">
        <v>686.778625954199</v>
      </c>
      <c r="N181" s="2">
        <f t="shared" si="6"/>
        <v>604.17</v>
      </c>
      <c r="O181" s="20">
        <f t="shared" si="7"/>
        <v>414931.0424427484</v>
      </c>
      <c r="P181" s="20">
        <f t="shared" si="8"/>
        <v>145530.16755725158</v>
      </c>
    </row>
    <row r="182" spans="1:16" ht="13.5" thickBot="1">
      <c r="A182" s="1" t="s">
        <v>27</v>
      </c>
      <c r="B182" s="9" t="s">
        <v>371</v>
      </c>
      <c r="C182" s="9" t="s">
        <v>372</v>
      </c>
      <c r="D182" s="10">
        <v>438388.19</v>
      </c>
      <c r="E182" s="10">
        <v>132678.06</v>
      </c>
      <c r="F182" s="10">
        <v>9280.15</v>
      </c>
      <c r="G182" s="10">
        <v>181047.14</v>
      </c>
      <c r="H182" s="10">
        <v>49785.39</v>
      </c>
      <c r="I182" s="10">
        <v>371123.21</v>
      </c>
      <c r="J182" s="10">
        <v>30525</v>
      </c>
      <c r="K182" s="10">
        <v>319.54</v>
      </c>
      <c r="L182" s="12">
        <v>1213146.68</v>
      </c>
      <c r="M182" s="20">
        <v>1199.43796992481</v>
      </c>
      <c r="N182" s="2">
        <f t="shared" si="6"/>
        <v>604.17</v>
      </c>
      <c r="O182" s="20">
        <f t="shared" si="7"/>
        <v>724664.4382894724</v>
      </c>
      <c r="P182" s="20">
        <f t="shared" si="8"/>
        <v>488482.24171052757</v>
      </c>
    </row>
    <row r="183" spans="1:16" ht="13.5" thickBot="1">
      <c r="A183" s="1" t="s">
        <v>27</v>
      </c>
      <c r="B183" s="9" t="s">
        <v>373</v>
      </c>
      <c r="C183" s="9" t="s">
        <v>374</v>
      </c>
      <c r="D183" s="10">
        <v>20993.38</v>
      </c>
      <c r="E183" s="10">
        <v>8831.69</v>
      </c>
      <c r="F183" s="10">
        <v>53676.82</v>
      </c>
      <c r="G183" s="10">
        <v>164819.17</v>
      </c>
      <c r="H183" s="10">
        <v>5201.65</v>
      </c>
      <c r="I183" s="10">
        <v>173262.47</v>
      </c>
      <c r="J183" s="11" t="s">
        <v>30</v>
      </c>
      <c r="K183" s="10">
        <v>1579.23</v>
      </c>
      <c r="L183" s="12">
        <v>428364.41</v>
      </c>
      <c r="M183" s="20">
        <v>543.125984251969</v>
      </c>
      <c r="N183" s="2">
        <f t="shared" si="6"/>
        <v>604.17</v>
      </c>
      <c r="O183" s="20">
        <f t="shared" si="7"/>
        <v>328140.4259055121</v>
      </c>
      <c r="P183" s="20">
        <f t="shared" si="8"/>
        <v>100223.98409448785</v>
      </c>
    </row>
    <row r="184" spans="1:16" ht="13.5" thickBot="1">
      <c r="A184" s="1" t="s">
        <v>27</v>
      </c>
      <c r="B184" s="9" t="s">
        <v>375</v>
      </c>
      <c r="C184" s="9" t="s">
        <v>376</v>
      </c>
      <c r="D184" s="10">
        <v>377473.52</v>
      </c>
      <c r="E184" s="10">
        <v>114227.69</v>
      </c>
      <c r="F184" s="10">
        <v>27477.25</v>
      </c>
      <c r="G184" s="10">
        <v>681348.33</v>
      </c>
      <c r="H184" s="10">
        <v>36705.6</v>
      </c>
      <c r="I184" s="10">
        <v>516176.82</v>
      </c>
      <c r="J184" s="10">
        <v>176326.91</v>
      </c>
      <c r="K184" s="10">
        <v>258.56</v>
      </c>
      <c r="L184" s="12">
        <v>1929994.68</v>
      </c>
      <c r="M184" s="20">
        <v>1544.87218045113</v>
      </c>
      <c r="N184" s="2">
        <f t="shared" si="6"/>
        <v>604.17</v>
      </c>
      <c r="O184" s="20">
        <f t="shared" si="7"/>
        <v>933365.4252631591</v>
      </c>
      <c r="P184" s="20">
        <f t="shared" si="8"/>
        <v>996629.2547368408</v>
      </c>
    </row>
    <row r="185" spans="1:16" ht="13.5" thickBot="1">
      <c r="A185" s="1" t="s">
        <v>27</v>
      </c>
      <c r="B185" s="9" t="s">
        <v>377</v>
      </c>
      <c r="C185" s="9" t="s">
        <v>378</v>
      </c>
      <c r="D185" s="10">
        <v>230003.88</v>
      </c>
      <c r="E185" s="10">
        <v>76972.68</v>
      </c>
      <c r="F185" s="10">
        <v>36931.63</v>
      </c>
      <c r="G185" s="10">
        <v>166423.42</v>
      </c>
      <c r="H185" s="10">
        <v>2939.4</v>
      </c>
      <c r="I185" s="10">
        <v>205350.74</v>
      </c>
      <c r="J185" s="10">
        <v>27273.11</v>
      </c>
      <c r="K185" s="11" t="s">
        <v>30</v>
      </c>
      <c r="L185" s="12">
        <v>745894.86</v>
      </c>
      <c r="M185" s="20">
        <v>701.379844961241</v>
      </c>
      <c r="N185" s="2">
        <f t="shared" si="6"/>
        <v>604.17</v>
      </c>
      <c r="O185" s="20">
        <f t="shared" si="7"/>
        <v>423752.66093023296</v>
      </c>
      <c r="P185" s="20">
        <f t="shared" si="8"/>
        <v>322142.199069767</v>
      </c>
    </row>
    <row r="186" spans="1:16" ht="13.5" thickBot="1">
      <c r="A186" s="1" t="s">
        <v>27</v>
      </c>
      <c r="B186" s="9" t="s">
        <v>379</v>
      </c>
      <c r="C186" s="9" t="s">
        <v>380</v>
      </c>
      <c r="D186" s="10">
        <v>440261.93</v>
      </c>
      <c r="E186" s="10">
        <v>128625.76</v>
      </c>
      <c r="F186" s="10">
        <v>111894.95</v>
      </c>
      <c r="G186" s="10">
        <v>83233.5</v>
      </c>
      <c r="H186" s="10">
        <v>107930.16</v>
      </c>
      <c r="I186" s="10">
        <v>571926.71</v>
      </c>
      <c r="J186" s="10">
        <v>24230.73</v>
      </c>
      <c r="K186" s="10">
        <v>2486.45</v>
      </c>
      <c r="L186" s="12">
        <v>1470590.19</v>
      </c>
      <c r="M186" s="20">
        <v>1709.60129770992</v>
      </c>
      <c r="N186" s="2">
        <f t="shared" si="6"/>
        <v>604.17</v>
      </c>
      <c r="O186" s="20">
        <f t="shared" si="7"/>
        <v>1032889.8160374023</v>
      </c>
      <c r="P186" s="20">
        <f t="shared" si="8"/>
        <v>437700.3739625977</v>
      </c>
    </row>
    <row r="187" spans="1:16" ht="13.5" thickBot="1">
      <c r="A187" s="1" t="s">
        <v>27</v>
      </c>
      <c r="B187" s="9" t="s">
        <v>381</v>
      </c>
      <c r="C187" s="9" t="s">
        <v>382</v>
      </c>
      <c r="D187" s="10">
        <v>160070.95</v>
      </c>
      <c r="E187" s="10">
        <v>46455.17</v>
      </c>
      <c r="F187" s="10">
        <v>5645.49</v>
      </c>
      <c r="G187" s="10">
        <v>132095.31</v>
      </c>
      <c r="H187" s="10">
        <v>29418.75</v>
      </c>
      <c r="I187" s="10">
        <v>253815.24</v>
      </c>
      <c r="J187" s="10">
        <v>15400.7</v>
      </c>
      <c r="K187" s="10">
        <v>39.99</v>
      </c>
      <c r="L187" s="12">
        <v>642941.6</v>
      </c>
      <c r="M187" s="20">
        <v>726.737368421052</v>
      </c>
      <c r="N187" s="2">
        <f t="shared" si="6"/>
        <v>604.17</v>
      </c>
      <c r="O187" s="20">
        <f t="shared" si="7"/>
        <v>439072.91587894695</v>
      </c>
      <c r="P187" s="20">
        <f t="shared" si="8"/>
        <v>203868.68412105303</v>
      </c>
    </row>
    <row r="188" spans="1:16" ht="13.5" thickBot="1">
      <c r="A188" s="1" t="s">
        <v>27</v>
      </c>
      <c r="B188" s="9" t="s">
        <v>383</v>
      </c>
      <c r="C188" s="9" t="s">
        <v>384</v>
      </c>
      <c r="D188" s="10">
        <v>241985.38</v>
      </c>
      <c r="E188" s="10">
        <v>66747.42</v>
      </c>
      <c r="F188" s="10">
        <v>15495</v>
      </c>
      <c r="G188" s="10">
        <v>158377.47</v>
      </c>
      <c r="H188" s="10">
        <v>59093.15</v>
      </c>
      <c r="I188" s="10">
        <v>377197.21</v>
      </c>
      <c r="J188" s="10">
        <v>6773.31</v>
      </c>
      <c r="K188" s="10">
        <v>1390</v>
      </c>
      <c r="L188" s="12">
        <v>927058.94</v>
      </c>
      <c r="M188" s="20">
        <v>1018.16458015267</v>
      </c>
      <c r="N188" s="2">
        <f t="shared" si="6"/>
        <v>604.17</v>
      </c>
      <c r="O188" s="20">
        <f t="shared" si="7"/>
        <v>615144.4943908387</v>
      </c>
      <c r="P188" s="20">
        <f t="shared" si="8"/>
        <v>311914.4456091613</v>
      </c>
    </row>
    <row r="189" spans="1:16" ht="13.5" thickBot="1">
      <c r="A189" s="1" t="s">
        <v>27</v>
      </c>
      <c r="B189" s="9" t="s">
        <v>385</v>
      </c>
      <c r="C189" s="9" t="s">
        <v>386</v>
      </c>
      <c r="D189" s="10">
        <v>329302.16</v>
      </c>
      <c r="E189" s="10">
        <v>97044.41</v>
      </c>
      <c r="F189" s="10">
        <v>3105.5</v>
      </c>
      <c r="G189" s="10">
        <v>121193.19</v>
      </c>
      <c r="H189" s="10">
        <v>40859.15</v>
      </c>
      <c r="I189" s="10">
        <v>478024.52</v>
      </c>
      <c r="J189" s="10">
        <v>1031.49</v>
      </c>
      <c r="K189" s="10">
        <v>390</v>
      </c>
      <c r="L189" s="12">
        <v>1070950.42</v>
      </c>
      <c r="M189" s="20">
        <v>994.147286821706</v>
      </c>
      <c r="N189" s="2">
        <f t="shared" si="6"/>
        <v>604.17</v>
      </c>
      <c r="O189" s="20">
        <f t="shared" si="7"/>
        <v>600633.96627907</v>
      </c>
      <c r="P189" s="20">
        <f t="shared" si="8"/>
        <v>470316.4537209299</v>
      </c>
    </row>
    <row r="190" spans="1:16" ht="13.5" thickBot="1">
      <c r="A190" s="1" t="s">
        <v>27</v>
      </c>
      <c r="B190" s="9" t="s">
        <v>387</v>
      </c>
      <c r="C190" s="9" t="s">
        <v>388</v>
      </c>
      <c r="D190" s="10">
        <v>401561.49</v>
      </c>
      <c r="E190" s="10">
        <v>115346.17</v>
      </c>
      <c r="F190" s="10">
        <v>119427.18</v>
      </c>
      <c r="G190" s="10">
        <v>112256.83</v>
      </c>
      <c r="H190" s="10">
        <v>34261.42</v>
      </c>
      <c r="I190" s="10">
        <v>383900.88</v>
      </c>
      <c r="J190" s="10">
        <v>9967.18</v>
      </c>
      <c r="K190" s="10">
        <v>1522.34</v>
      </c>
      <c r="L190" s="12">
        <v>1178243.49</v>
      </c>
      <c r="M190" s="20">
        <v>1367.09333333333</v>
      </c>
      <c r="N190" s="2">
        <f t="shared" si="6"/>
        <v>604.17</v>
      </c>
      <c r="O190" s="20">
        <f t="shared" si="7"/>
        <v>825956.779199998</v>
      </c>
      <c r="P190" s="20">
        <f t="shared" si="8"/>
        <v>352286.710800002</v>
      </c>
    </row>
    <row r="191" spans="1:16" ht="13.5" thickBot="1">
      <c r="A191" s="1" t="s">
        <v>27</v>
      </c>
      <c r="B191" s="9" t="s">
        <v>389</v>
      </c>
      <c r="C191" s="9" t="s">
        <v>390</v>
      </c>
      <c r="D191" s="10">
        <v>141705.77</v>
      </c>
      <c r="E191" s="10">
        <v>41447.59</v>
      </c>
      <c r="F191" s="10">
        <v>2544.13</v>
      </c>
      <c r="G191" s="10">
        <v>87661.3</v>
      </c>
      <c r="H191" s="10">
        <v>2700</v>
      </c>
      <c r="I191" s="10">
        <v>199852.52</v>
      </c>
      <c r="J191" s="10">
        <v>2507</v>
      </c>
      <c r="K191" s="10">
        <v>775</v>
      </c>
      <c r="L191" s="12">
        <v>479193.31</v>
      </c>
      <c r="M191" s="20">
        <v>600.061526717557</v>
      </c>
      <c r="N191" s="2">
        <f t="shared" si="6"/>
        <v>604.17</v>
      </c>
      <c r="O191" s="20">
        <f t="shared" si="7"/>
        <v>362539.17259694636</v>
      </c>
      <c r="P191" s="20">
        <f t="shared" si="8"/>
        <v>116654.13740305364</v>
      </c>
    </row>
    <row r="192" spans="1:16" ht="13.5" thickBot="1">
      <c r="A192" s="1" t="s">
        <v>27</v>
      </c>
      <c r="B192" s="9" t="s">
        <v>391</v>
      </c>
      <c r="C192" s="9" t="s">
        <v>392</v>
      </c>
      <c r="D192" s="10">
        <v>456204.73</v>
      </c>
      <c r="E192" s="10">
        <v>129117.7</v>
      </c>
      <c r="F192" s="10">
        <v>47630.2</v>
      </c>
      <c r="G192" s="10">
        <v>70515.07</v>
      </c>
      <c r="H192" s="10">
        <v>46324.08</v>
      </c>
      <c r="I192" s="10">
        <v>370799.94</v>
      </c>
      <c r="J192" s="10">
        <v>15481.02</v>
      </c>
      <c r="K192" s="10">
        <v>4106.16</v>
      </c>
      <c r="L192" s="12">
        <v>1140178.9</v>
      </c>
      <c r="M192" s="20">
        <v>1706.44244094488</v>
      </c>
      <c r="N192" s="2">
        <f t="shared" si="6"/>
        <v>604.17</v>
      </c>
      <c r="O192" s="20">
        <f t="shared" si="7"/>
        <v>1030981.3295456681</v>
      </c>
      <c r="P192" s="20">
        <f t="shared" si="8"/>
        <v>109197.57045433181</v>
      </c>
    </row>
    <row r="193" spans="1:16" ht="13.5" thickBot="1">
      <c r="A193" s="1" t="s">
        <v>27</v>
      </c>
      <c r="B193" s="9" t="s">
        <v>393</v>
      </c>
      <c r="C193" s="9" t="s">
        <v>394</v>
      </c>
      <c r="D193" s="10">
        <v>2039513.1</v>
      </c>
      <c r="E193" s="10">
        <v>631415.33</v>
      </c>
      <c r="F193" s="11" t="s">
        <v>30</v>
      </c>
      <c r="G193" s="11" t="s">
        <v>30</v>
      </c>
      <c r="H193" s="11" t="s">
        <v>30</v>
      </c>
      <c r="I193" s="10">
        <v>968055.08</v>
      </c>
      <c r="J193" s="11" t="s">
        <v>30</v>
      </c>
      <c r="K193" s="11" t="s">
        <v>30</v>
      </c>
      <c r="L193" s="12">
        <v>3638983.51</v>
      </c>
      <c r="M193" s="20">
        <v>5129.4603125</v>
      </c>
      <c r="N193" s="2">
        <f t="shared" si="6"/>
        <v>604.17</v>
      </c>
      <c r="O193" s="20">
        <f t="shared" si="7"/>
        <v>3099066.037003125</v>
      </c>
      <c r="P193" s="20">
        <f t="shared" si="8"/>
        <v>539917.4729968747</v>
      </c>
    </row>
    <row r="194" spans="1:16" ht="13.5" thickBot="1">
      <c r="A194" s="1" t="s">
        <v>27</v>
      </c>
      <c r="B194" s="9" t="s">
        <v>395</v>
      </c>
      <c r="C194" s="9" t="s">
        <v>396</v>
      </c>
      <c r="D194" s="10">
        <v>149881.85</v>
      </c>
      <c r="E194" s="10">
        <v>42102.85</v>
      </c>
      <c r="F194" s="10">
        <v>1817.25</v>
      </c>
      <c r="G194" s="10">
        <v>87617.55</v>
      </c>
      <c r="H194" s="10">
        <v>22523.17</v>
      </c>
      <c r="I194" s="10">
        <v>167189.67</v>
      </c>
      <c r="J194" s="10">
        <v>22816</v>
      </c>
      <c r="K194" s="10">
        <v>19802.05</v>
      </c>
      <c r="L194" s="12">
        <v>513750.39</v>
      </c>
      <c r="M194" s="20">
        <v>530.212121212121</v>
      </c>
      <c r="N194" s="2">
        <f t="shared" si="6"/>
        <v>604.17</v>
      </c>
      <c r="O194" s="20">
        <f t="shared" si="7"/>
        <v>320338.25727272715</v>
      </c>
      <c r="P194" s="20">
        <f t="shared" si="8"/>
        <v>193412.13272727287</v>
      </c>
    </row>
    <row r="195" spans="1:16" ht="13.5" thickBot="1">
      <c r="A195" s="1" t="s">
        <v>27</v>
      </c>
      <c r="B195" s="9" t="s">
        <v>397</v>
      </c>
      <c r="C195" s="9" t="s">
        <v>398</v>
      </c>
      <c r="D195" s="10">
        <v>111686.35</v>
      </c>
      <c r="E195" s="10">
        <v>29889.71</v>
      </c>
      <c r="F195" s="11" t="s">
        <v>30</v>
      </c>
      <c r="G195" s="10">
        <v>82362.82</v>
      </c>
      <c r="H195" s="10">
        <v>15911.08</v>
      </c>
      <c r="I195" s="10">
        <v>187423.95</v>
      </c>
      <c r="J195" s="10">
        <v>9928.95</v>
      </c>
      <c r="K195" s="10">
        <v>407</v>
      </c>
      <c r="L195" s="12">
        <v>437609.86</v>
      </c>
      <c r="M195" s="20">
        <v>634.706923076923</v>
      </c>
      <c r="N195" s="2">
        <f t="shared" si="6"/>
        <v>604.17</v>
      </c>
      <c r="O195" s="20">
        <f t="shared" si="7"/>
        <v>383470.88171538454</v>
      </c>
      <c r="P195" s="20">
        <f t="shared" si="8"/>
        <v>54138.97828461544</v>
      </c>
    </row>
    <row r="196" spans="1:16" ht="13.5" thickBot="1">
      <c r="A196" s="1" t="s">
        <v>27</v>
      </c>
      <c r="B196" s="9" t="s">
        <v>399</v>
      </c>
      <c r="C196" s="9" t="s">
        <v>400</v>
      </c>
      <c r="D196" s="10">
        <v>10699244.43</v>
      </c>
      <c r="E196" s="10">
        <v>3395186.04</v>
      </c>
      <c r="F196" s="10">
        <v>922711.25</v>
      </c>
      <c r="G196" s="10">
        <v>3231136.95</v>
      </c>
      <c r="H196" s="10">
        <v>67038.25</v>
      </c>
      <c r="I196" s="10">
        <v>5828574.87</v>
      </c>
      <c r="J196" s="10">
        <v>266278.2</v>
      </c>
      <c r="K196" s="10">
        <v>48677.24</v>
      </c>
      <c r="L196" s="12">
        <v>24458847.23</v>
      </c>
      <c r="M196" s="20">
        <v>19182.9356060609</v>
      </c>
      <c r="N196" s="2">
        <f t="shared" si="6"/>
        <v>604.17</v>
      </c>
      <c r="O196" s="20">
        <f t="shared" si="7"/>
        <v>11589754.205113813</v>
      </c>
      <c r="P196" s="20">
        <f t="shared" si="8"/>
        <v>12869093.024886187</v>
      </c>
    </row>
    <row r="197" spans="1:16" ht="13.5" thickBot="1">
      <c r="A197" s="1" t="s">
        <v>27</v>
      </c>
      <c r="B197" s="9" t="s">
        <v>401</v>
      </c>
      <c r="C197" s="9" t="s">
        <v>402</v>
      </c>
      <c r="D197" s="10">
        <v>2755506.02</v>
      </c>
      <c r="E197" s="10">
        <v>825032.88</v>
      </c>
      <c r="F197" s="10">
        <v>14916.26</v>
      </c>
      <c r="G197" s="10">
        <v>767082.87</v>
      </c>
      <c r="H197" s="10">
        <v>99877.51</v>
      </c>
      <c r="I197" s="10">
        <v>2312390.55</v>
      </c>
      <c r="J197" s="10">
        <v>73194.1</v>
      </c>
      <c r="K197" s="10">
        <v>923.29</v>
      </c>
      <c r="L197" s="12">
        <v>6848923.48</v>
      </c>
      <c r="M197" s="20">
        <v>8256.94139534885</v>
      </c>
      <c r="N197" s="2">
        <f t="shared" si="6"/>
        <v>604.17</v>
      </c>
      <c r="O197" s="20">
        <f t="shared" si="7"/>
        <v>4988596.282827914</v>
      </c>
      <c r="P197" s="20">
        <f t="shared" si="8"/>
        <v>1860327.1971720867</v>
      </c>
    </row>
    <row r="198" spans="1:16" ht="13.5" thickBot="1">
      <c r="A198" s="1" t="s">
        <v>27</v>
      </c>
      <c r="B198" s="9" t="s">
        <v>403</v>
      </c>
      <c r="C198" s="9" t="s">
        <v>404</v>
      </c>
      <c r="D198" s="10">
        <v>6413293.61</v>
      </c>
      <c r="E198" s="10">
        <v>1887363.75</v>
      </c>
      <c r="F198" s="10">
        <v>64947.36</v>
      </c>
      <c r="G198" s="10">
        <v>1911018.42</v>
      </c>
      <c r="H198" s="10">
        <v>134370.38</v>
      </c>
      <c r="I198" s="10">
        <v>3204419.88</v>
      </c>
      <c r="J198" s="10">
        <v>181651.24</v>
      </c>
      <c r="K198" s="10">
        <v>18453.37</v>
      </c>
      <c r="L198" s="12">
        <v>13815518.01</v>
      </c>
      <c r="M198" s="20">
        <v>11855.3905426357</v>
      </c>
      <c r="N198" s="2">
        <f t="shared" si="6"/>
        <v>604.17</v>
      </c>
      <c r="O198" s="20">
        <f t="shared" si="7"/>
        <v>7162671.30414421</v>
      </c>
      <c r="P198" s="20">
        <f t="shared" si="8"/>
        <v>6652846.70585579</v>
      </c>
    </row>
    <row r="199" spans="1:16" ht="13.5" thickBot="1">
      <c r="A199" s="1" t="s">
        <v>27</v>
      </c>
      <c r="B199" s="9" t="s">
        <v>405</v>
      </c>
      <c r="C199" s="9" t="s">
        <v>406</v>
      </c>
      <c r="D199" s="10">
        <v>841676.08</v>
      </c>
      <c r="E199" s="10">
        <v>232875.77</v>
      </c>
      <c r="F199" s="10">
        <v>350620.61</v>
      </c>
      <c r="G199" s="10">
        <v>354399.55</v>
      </c>
      <c r="H199" s="10">
        <v>117611.01</v>
      </c>
      <c r="I199" s="10">
        <v>818954.75</v>
      </c>
      <c r="J199" s="10">
        <v>54108.71</v>
      </c>
      <c r="K199" s="10">
        <v>1210.38</v>
      </c>
      <c r="L199" s="12">
        <v>2771456.86</v>
      </c>
      <c r="M199" s="20">
        <v>3864.91607692306</v>
      </c>
      <c r="N199" s="2">
        <f t="shared" si="6"/>
        <v>604.17</v>
      </c>
      <c r="O199" s="20">
        <f t="shared" si="7"/>
        <v>2335066.346194605</v>
      </c>
      <c r="P199" s="20">
        <f t="shared" si="8"/>
        <v>436390.513805395</v>
      </c>
    </row>
    <row r="200" spans="1:16" ht="13.5" thickBot="1">
      <c r="A200" s="1" t="s">
        <v>27</v>
      </c>
      <c r="B200" s="9" t="s">
        <v>407</v>
      </c>
      <c r="C200" s="9" t="s">
        <v>408</v>
      </c>
      <c r="D200" s="10">
        <v>116780.19</v>
      </c>
      <c r="E200" s="10">
        <v>31815.9</v>
      </c>
      <c r="F200" s="10">
        <v>2395.34</v>
      </c>
      <c r="G200" s="10">
        <v>22890.15</v>
      </c>
      <c r="H200" s="10">
        <v>26632.35</v>
      </c>
      <c r="I200" s="10">
        <v>170811.87</v>
      </c>
      <c r="J200" s="11" t="s">
        <v>30</v>
      </c>
      <c r="K200" s="11" t="s">
        <v>30</v>
      </c>
      <c r="L200" s="12">
        <v>371325.8</v>
      </c>
      <c r="M200" s="20">
        <v>445.985074626866</v>
      </c>
      <c r="N200" s="2">
        <f t="shared" si="6"/>
        <v>604.17</v>
      </c>
      <c r="O200" s="20">
        <f t="shared" si="7"/>
        <v>269450.8025373136</v>
      </c>
      <c r="P200" s="20">
        <f t="shared" si="8"/>
        <v>101874.99746268638</v>
      </c>
    </row>
    <row r="201" spans="1:16" ht="13.5" thickBot="1">
      <c r="A201" s="1" t="s">
        <v>27</v>
      </c>
      <c r="B201" s="9" t="s">
        <v>409</v>
      </c>
      <c r="C201" s="9" t="s">
        <v>410</v>
      </c>
      <c r="D201" s="10">
        <v>417551.23</v>
      </c>
      <c r="E201" s="10">
        <v>125982.56</v>
      </c>
      <c r="F201" s="10">
        <v>20035.73</v>
      </c>
      <c r="G201" s="10">
        <v>271905.96</v>
      </c>
      <c r="H201" s="10">
        <v>30207.32</v>
      </c>
      <c r="I201" s="10">
        <v>488396.45</v>
      </c>
      <c r="J201" s="10">
        <v>86223.42</v>
      </c>
      <c r="K201" s="10">
        <v>5395.17</v>
      </c>
      <c r="L201" s="12">
        <v>1445697.84</v>
      </c>
      <c r="M201" s="20">
        <v>1883.15290076336</v>
      </c>
      <c r="N201" s="2">
        <f t="shared" si="6"/>
        <v>604.17</v>
      </c>
      <c r="O201" s="20">
        <f t="shared" si="7"/>
        <v>1137744.4880541991</v>
      </c>
      <c r="P201" s="20">
        <f t="shared" si="8"/>
        <v>307953.35194580094</v>
      </c>
    </row>
    <row r="202" spans="1:16" ht="13.5" thickBot="1">
      <c r="A202" s="1" t="s">
        <v>27</v>
      </c>
      <c r="B202" s="9" t="s">
        <v>411</v>
      </c>
      <c r="C202" s="9" t="s">
        <v>412</v>
      </c>
      <c r="D202" s="10">
        <v>361927.13</v>
      </c>
      <c r="E202" s="10">
        <v>95971.99</v>
      </c>
      <c r="F202" s="10">
        <v>307502.91</v>
      </c>
      <c r="G202" s="10">
        <v>1143380.99</v>
      </c>
      <c r="H202" s="10">
        <v>213833</v>
      </c>
      <c r="I202" s="10">
        <v>773935.07</v>
      </c>
      <c r="J202" s="10">
        <v>22874.15</v>
      </c>
      <c r="K202" s="10">
        <v>90</v>
      </c>
      <c r="L202" s="12">
        <v>2919515.24</v>
      </c>
      <c r="M202" s="20">
        <v>2287.81818181818</v>
      </c>
      <c r="N202" s="2">
        <f t="shared" si="6"/>
        <v>604.17</v>
      </c>
      <c r="O202" s="20">
        <f t="shared" si="7"/>
        <v>1382231.11090909</v>
      </c>
      <c r="P202" s="20">
        <f t="shared" si="8"/>
        <v>1537284.1290909103</v>
      </c>
    </row>
    <row r="203" spans="1:16" ht="13.5" thickBot="1">
      <c r="A203" s="1" t="s">
        <v>27</v>
      </c>
      <c r="B203" s="9" t="s">
        <v>413</v>
      </c>
      <c r="C203" s="9" t="s">
        <v>414</v>
      </c>
      <c r="D203" s="10">
        <v>139878.77</v>
      </c>
      <c r="E203" s="10">
        <v>40743.22</v>
      </c>
      <c r="F203" s="11" t="s">
        <v>30</v>
      </c>
      <c r="G203" s="10">
        <v>2122.06</v>
      </c>
      <c r="H203" s="10">
        <v>578.2</v>
      </c>
      <c r="I203" s="11" t="s">
        <v>30</v>
      </c>
      <c r="J203" s="10">
        <v>378.77</v>
      </c>
      <c r="K203" s="10">
        <v>2571.44</v>
      </c>
      <c r="L203" s="12">
        <v>186272.46</v>
      </c>
      <c r="M203" s="20">
        <v>769.772727272728</v>
      </c>
      <c r="N203" s="2">
        <f t="shared" si="6"/>
        <v>604.17</v>
      </c>
      <c r="O203" s="20">
        <f t="shared" si="7"/>
        <v>465073.5886363641</v>
      </c>
      <c r="P203" s="20">
        <f t="shared" si="8"/>
        <v>-278801.1286363641</v>
      </c>
    </row>
    <row r="204" spans="1:16" ht="13.5" thickBot="1">
      <c r="A204" s="1" t="s">
        <v>27</v>
      </c>
      <c r="B204" s="9" t="s">
        <v>415</v>
      </c>
      <c r="C204" s="9" t="s">
        <v>416</v>
      </c>
      <c r="D204" s="10">
        <v>116823.46</v>
      </c>
      <c r="E204" s="10">
        <v>36817.77</v>
      </c>
      <c r="F204" s="10">
        <v>85430.33</v>
      </c>
      <c r="G204" s="10">
        <v>372251.13</v>
      </c>
      <c r="H204" s="10">
        <v>1438.1</v>
      </c>
      <c r="I204" s="10">
        <v>400232.77</v>
      </c>
      <c r="J204" s="11" t="s">
        <v>30</v>
      </c>
      <c r="K204" s="11" t="s">
        <v>30</v>
      </c>
      <c r="L204" s="12">
        <v>1012993.56</v>
      </c>
      <c r="M204" s="20">
        <v>1647.41353383459</v>
      </c>
      <c r="N204" s="2">
        <f aca="true" t="shared" si="9" ref="N204:N251">6713*0.09</f>
        <v>604.17</v>
      </c>
      <c r="O204" s="20">
        <f aca="true" t="shared" si="10" ref="O204:O251">M204*N204</f>
        <v>995317.8347368442</v>
      </c>
      <c r="P204" s="20">
        <f aca="true" t="shared" si="11" ref="P204:P251">L204-O204</f>
        <v>17675.72526315588</v>
      </c>
    </row>
    <row r="205" spans="1:16" ht="13.5" thickBot="1">
      <c r="A205" s="1" t="s">
        <v>27</v>
      </c>
      <c r="B205" s="9" t="s">
        <v>417</v>
      </c>
      <c r="C205" s="9" t="s">
        <v>418</v>
      </c>
      <c r="D205" s="10">
        <v>1227279.49</v>
      </c>
      <c r="E205" s="10">
        <v>369688.79</v>
      </c>
      <c r="F205" s="10">
        <v>5183.32</v>
      </c>
      <c r="G205" s="10">
        <v>948930.28</v>
      </c>
      <c r="H205" s="10">
        <v>8144.05</v>
      </c>
      <c r="I205" s="10">
        <v>1039276.31</v>
      </c>
      <c r="J205" s="10">
        <v>105988.99</v>
      </c>
      <c r="K205" s="10">
        <v>2172.62</v>
      </c>
      <c r="L205" s="12">
        <v>3706663.85</v>
      </c>
      <c r="M205" s="20">
        <v>5099.22125838539</v>
      </c>
      <c r="N205" s="2">
        <f t="shared" si="9"/>
        <v>604.17</v>
      </c>
      <c r="O205" s="20">
        <f t="shared" si="10"/>
        <v>3080796.5076787006</v>
      </c>
      <c r="P205" s="20">
        <f t="shared" si="11"/>
        <v>625867.3423212995</v>
      </c>
    </row>
    <row r="206" spans="1:16" ht="13.5" thickBot="1">
      <c r="A206" s="1" t="s">
        <v>27</v>
      </c>
      <c r="B206" s="9" t="s">
        <v>419</v>
      </c>
      <c r="C206" s="9" t="s">
        <v>420</v>
      </c>
      <c r="D206" s="10">
        <v>2082165.91</v>
      </c>
      <c r="E206" s="10">
        <v>527894.82</v>
      </c>
      <c r="F206" s="10">
        <v>327095.27</v>
      </c>
      <c r="G206" s="10">
        <v>1953419.01</v>
      </c>
      <c r="H206" s="10">
        <v>57228.43</v>
      </c>
      <c r="I206" s="10">
        <v>2060581.02</v>
      </c>
      <c r="J206" s="10">
        <v>171157.77</v>
      </c>
      <c r="K206" s="10">
        <v>312</v>
      </c>
      <c r="L206" s="12">
        <v>7179854.23</v>
      </c>
      <c r="M206" s="20">
        <v>9128.13846153845</v>
      </c>
      <c r="N206" s="2">
        <f t="shared" si="9"/>
        <v>604.17</v>
      </c>
      <c r="O206" s="20">
        <f t="shared" si="10"/>
        <v>5514947.414307686</v>
      </c>
      <c r="P206" s="20">
        <f t="shared" si="11"/>
        <v>1664906.8156923149</v>
      </c>
    </row>
    <row r="207" spans="1:16" ht="13.5" thickBot="1">
      <c r="A207" s="1" t="s">
        <v>27</v>
      </c>
      <c r="B207" s="9" t="s">
        <v>421</v>
      </c>
      <c r="C207" s="9" t="s">
        <v>422</v>
      </c>
      <c r="D207" s="10">
        <v>227882.8</v>
      </c>
      <c r="E207" s="10">
        <v>63409.96</v>
      </c>
      <c r="F207" s="10">
        <v>140845.38</v>
      </c>
      <c r="G207" s="10">
        <v>124730.13</v>
      </c>
      <c r="H207" s="10">
        <v>8026.02</v>
      </c>
      <c r="I207" s="10">
        <v>358083.54</v>
      </c>
      <c r="J207" s="10">
        <v>15214.54</v>
      </c>
      <c r="K207" s="10">
        <v>982.67</v>
      </c>
      <c r="L207" s="12">
        <v>939175.04</v>
      </c>
      <c r="M207" s="20">
        <v>1236.87484848485</v>
      </c>
      <c r="N207" s="2">
        <f t="shared" si="9"/>
        <v>604.17</v>
      </c>
      <c r="O207" s="20">
        <f t="shared" si="10"/>
        <v>747282.6772090917</v>
      </c>
      <c r="P207" s="20">
        <f t="shared" si="11"/>
        <v>191892.36279090832</v>
      </c>
    </row>
    <row r="208" spans="1:16" ht="13.5" thickBot="1">
      <c r="A208" s="1" t="s">
        <v>27</v>
      </c>
      <c r="B208" s="9" t="s">
        <v>423</v>
      </c>
      <c r="C208" s="9" t="s">
        <v>424</v>
      </c>
      <c r="D208" s="10">
        <v>470836.47</v>
      </c>
      <c r="E208" s="10">
        <v>137050.58</v>
      </c>
      <c r="F208" s="10">
        <v>2800</v>
      </c>
      <c r="G208" s="10">
        <v>149968.69</v>
      </c>
      <c r="H208" s="10">
        <v>40822.39</v>
      </c>
      <c r="I208" s="10">
        <v>691709.44</v>
      </c>
      <c r="J208" s="11" t="s">
        <v>30</v>
      </c>
      <c r="K208" s="10">
        <v>905.89</v>
      </c>
      <c r="L208" s="12">
        <v>1494093.46</v>
      </c>
      <c r="M208" s="20">
        <v>1457.07646153846</v>
      </c>
      <c r="N208" s="2">
        <f t="shared" si="9"/>
        <v>604.17</v>
      </c>
      <c r="O208" s="20">
        <f t="shared" si="10"/>
        <v>880321.8857676914</v>
      </c>
      <c r="P208" s="20">
        <f t="shared" si="11"/>
        <v>613771.5742323085</v>
      </c>
    </row>
    <row r="209" spans="1:16" ht="13.5" thickBot="1">
      <c r="A209" s="1" t="s">
        <v>27</v>
      </c>
      <c r="B209" s="9" t="s">
        <v>425</v>
      </c>
      <c r="C209" s="9" t="s">
        <v>426</v>
      </c>
      <c r="D209" s="10">
        <v>158228.5</v>
      </c>
      <c r="E209" s="10">
        <v>45419.17</v>
      </c>
      <c r="F209" s="10">
        <v>191197.04</v>
      </c>
      <c r="G209" s="10">
        <v>75653.71</v>
      </c>
      <c r="H209" s="10">
        <v>50805.32</v>
      </c>
      <c r="I209" s="10">
        <v>135543.67</v>
      </c>
      <c r="J209" s="10">
        <v>16264.62</v>
      </c>
      <c r="K209" s="10">
        <v>517.25</v>
      </c>
      <c r="L209" s="12">
        <v>673629.28</v>
      </c>
      <c r="M209" s="20">
        <v>825.695789473684</v>
      </c>
      <c r="N209" s="2">
        <f t="shared" si="9"/>
        <v>604.17</v>
      </c>
      <c r="O209" s="20">
        <f t="shared" si="10"/>
        <v>498860.62512631563</v>
      </c>
      <c r="P209" s="20">
        <f t="shared" si="11"/>
        <v>174768.6548736844</v>
      </c>
    </row>
    <row r="210" spans="1:16" ht="13.5" thickBot="1">
      <c r="A210" s="1" t="s">
        <v>27</v>
      </c>
      <c r="B210" s="9" t="s">
        <v>427</v>
      </c>
      <c r="C210" s="9" t="s">
        <v>428</v>
      </c>
      <c r="D210" s="10">
        <v>178145.46</v>
      </c>
      <c r="E210" s="10">
        <v>53609.57</v>
      </c>
      <c r="F210" s="10">
        <v>49509.17</v>
      </c>
      <c r="G210" s="10">
        <v>24334.57</v>
      </c>
      <c r="H210" s="11" t="s">
        <v>30</v>
      </c>
      <c r="I210" s="10">
        <v>215275.43</v>
      </c>
      <c r="J210" s="11" t="s">
        <v>30</v>
      </c>
      <c r="K210" s="11" t="s">
        <v>30</v>
      </c>
      <c r="L210" s="12">
        <v>520874.2</v>
      </c>
      <c r="M210" s="20">
        <v>633.232706766916</v>
      </c>
      <c r="N210" s="2">
        <f t="shared" si="9"/>
        <v>604.17</v>
      </c>
      <c r="O210" s="20">
        <f t="shared" si="10"/>
        <v>382580.2044473676</v>
      </c>
      <c r="P210" s="20">
        <f t="shared" si="11"/>
        <v>138293.99555263243</v>
      </c>
    </row>
    <row r="211" spans="1:16" ht="13.5" thickBot="1">
      <c r="A211" s="1" t="s">
        <v>27</v>
      </c>
      <c r="B211" s="9" t="s">
        <v>429</v>
      </c>
      <c r="C211" s="9" t="s">
        <v>430</v>
      </c>
      <c r="D211" s="10">
        <v>6129952.69</v>
      </c>
      <c r="E211" s="10">
        <v>1896080.46</v>
      </c>
      <c r="F211" s="10">
        <v>396359.07</v>
      </c>
      <c r="G211" s="10">
        <v>961338.85</v>
      </c>
      <c r="H211" s="10">
        <v>5455.27</v>
      </c>
      <c r="I211" s="10">
        <v>4166404.58</v>
      </c>
      <c r="J211" s="10">
        <v>367700.7</v>
      </c>
      <c r="K211" s="10">
        <v>5636.48</v>
      </c>
      <c r="L211" s="12">
        <v>13928928.1</v>
      </c>
      <c r="M211" s="20">
        <v>14270.4015909092</v>
      </c>
      <c r="N211" s="2">
        <f t="shared" si="9"/>
        <v>604.17</v>
      </c>
      <c r="O211" s="20">
        <f t="shared" si="10"/>
        <v>8621748.52917961</v>
      </c>
      <c r="P211" s="20">
        <f t="shared" si="11"/>
        <v>5307179.570820389</v>
      </c>
    </row>
    <row r="212" spans="1:16" ht="13.5" thickBot="1">
      <c r="A212" s="1" t="s">
        <v>27</v>
      </c>
      <c r="B212" s="9" t="s">
        <v>431</v>
      </c>
      <c r="C212" s="9" t="s">
        <v>432</v>
      </c>
      <c r="D212" s="10">
        <v>1158082.8</v>
      </c>
      <c r="E212" s="10">
        <v>314174.8</v>
      </c>
      <c r="F212" s="10">
        <v>187314.08</v>
      </c>
      <c r="G212" s="10">
        <v>239829.71</v>
      </c>
      <c r="H212" s="10">
        <v>142643.47</v>
      </c>
      <c r="I212" s="10">
        <v>1182676.63</v>
      </c>
      <c r="J212" s="10">
        <v>24896.05</v>
      </c>
      <c r="K212" s="10">
        <v>1202.2</v>
      </c>
      <c r="L212" s="12">
        <v>3250819.74</v>
      </c>
      <c r="M212" s="20">
        <v>3688.06407692308</v>
      </c>
      <c r="N212" s="2">
        <f t="shared" si="9"/>
        <v>604.17</v>
      </c>
      <c r="O212" s="20">
        <f t="shared" si="10"/>
        <v>2228217.673354617</v>
      </c>
      <c r="P212" s="20">
        <f t="shared" si="11"/>
        <v>1022602.0666453834</v>
      </c>
    </row>
    <row r="213" spans="1:16" ht="13.5" thickBot="1">
      <c r="A213" s="1" t="s">
        <v>27</v>
      </c>
      <c r="B213" s="9" t="s">
        <v>433</v>
      </c>
      <c r="C213" s="9" t="s">
        <v>434</v>
      </c>
      <c r="D213" s="10">
        <v>257788.25</v>
      </c>
      <c r="E213" s="10">
        <v>71723.29</v>
      </c>
      <c r="F213" s="11" t="s">
        <v>30</v>
      </c>
      <c r="G213" s="10">
        <v>83096.2</v>
      </c>
      <c r="H213" s="10">
        <v>866.54</v>
      </c>
      <c r="I213" s="10">
        <v>239638.96</v>
      </c>
      <c r="J213" s="10">
        <v>21193.81</v>
      </c>
      <c r="K213" s="10">
        <v>426.95</v>
      </c>
      <c r="L213" s="12">
        <v>674734</v>
      </c>
      <c r="M213" s="20">
        <v>803.513129770993</v>
      </c>
      <c r="N213" s="2">
        <f t="shared" si="9"/>
        <v>604.17</v>
      </c>
      <c r="O213" s="20">
        <f t="shared" si="10"/>
        <v>485458.5276137408</v>
      </c>
      <c r="P213" s="20">
        <f t="shared" si="11"/>
        <v>189275.47238625918</v>
      </c>
    </row>
    <row r="214" spans="1:16" ht="13.5" thickBot="1">
      <c r="A214" s="1" t="s">
        <v>27</v>
      </c>
      <c r="B214" s="9" t="s">
        <v>435</v>
      </c>
      <c r="C214" s="9" t="s">
        <v>436</v>
      </c>
      <c r="D214" s="10">
        <v>259878.9</v>
      </c>
      <c r="E214" s="10">
        <v>67096.16</v>
      </c>
      <c r="F214" s="10">
        <v>170</v>
      </c>
      <c r="G214" s="10">
        <v>73853.06</v>
      </c>
      <c r="H214" s="10">
        <v>26013.66</v>
      </c>
      <c r="I214" s="10">
        <v>314795.7</v>
      </c>
      <c r="J214" s="10">
        <v>7028.96</v>
      </c>
      <c r="K214" s="10">
        <v>3770</v>
      </c>
      <c r="L214" s="12">
        <v>752606.44</v>
      </c>
      <c r="M214" s="20">
        <v>814.615725190839</v>
      </c>
      <c r="N214" s="2">
        <f t="shared" si="9"/>
        <v>604.17</v>
      </c>
      <c r="O214" s="20">
        <f t="shared" si="10"/>
        <v>492166.3826885492</v>
      </c>
      <c r="P214" s="20">
        <f t="shared" si="11"/>
        <v>260440.05731145077</v>
      </c>
    </row>
    <row r="215" spans="1:16" ht="13.5" thickBot="1">
      <c r="A215" s="1" t="s">
        <v>27</v>
      </c>
      <c r="B215" s="9" t="s">
        <v>437</v>
      </c>
      <c r="C215" s="9" t="s">
        <v>438</v>
      </c>
      <c r="D215" s="10">
        <v>284561.74</v>
      </c>
      <c r="E215" s="10">
        <v>74633.63</v>
      </c>
      <c r="F215" s="10">
        <v>42040.32</v>
      </c>
      <c r="G215" s="10">
        <v>83948.15</v>
      </c>
      <c r="H215" s="10">
        <v>100.16</v>
      </c>
      <c r="I215" s="10">
        <v>284755.17</v>
      </c>
      <c r="J215" s="10">
        <v>1986.48</v>
      </c>
      <c r="K215" s="10">
        <v>10</v>
      </c>
      <c r="L215" s="12">
        <v>772035.65</v>
      </c>
      <c r="M215" s="20">
        <v>773.084615384614</v>
      </c>
      <c r="N215" s="2">
        <f t="shared" si="9"/>
        <v>604.17</v>
      </c>
      <c r="O215" s="20">
        <f t="shared" si="10"/>
        <v>467074.53207692225</v>
      </c>
      <c r="P215" s="20">
        <f t="shared" si="11"/>
        <v>304961.1179230778</v>
      </c>
    </row>
    <row r="216" spans="1:16" ht="13.5" thickBot="1">
      <c r="A216" s="1" t="s">
        <v>27</v>
      </c>
      <c r="B216" s="9" t="s">
        <v>439</v>
      </c>
      <c r="C216" s="9" t="s">
        <v>440</v>
      </c>
      <c r="D216" s="10">
        <v>822024.25</v>
      </c>
      <c r="E216" s="10">
        <v>232987</v>
      </c>
      <c r="F216" s="10">
        <v>65980.14</v>
      </c>
      <c r="G216" s="10">
        <v>71167.31</v>
      </c>
      <c r="H216" s="10">
        <v>32251.24</v>
      </c>
      <c r="I216" s="10">
        <v>898369.24</v>
      </c>
      <c r="J216" s="10">
        <v>13769.66</v>
      </c>
      <c r="K216" s="10">
        <v>46112.2</v>
      </c>
      <c r="L216" s="12">
        <v>2182661.04</v>
      </c>
      <c r="M216" s="20">
        <v>2376.20846153846</v>
      </c>
      <c r="N216" s="2">
        <f t="shared" si="9"/>
        <v>604.17</v>
      </c>
      <c r="O216" s="20">
        <f t="shared" si="10"/>
        <v>1435633.8662076914</v>
      </c>
      <c r="P216" s="20">
        <f t="shared" si="11"/>
        <v>747027.1737923087</v>
      </c>
    </row>
    <row r="217" spans="1:16" ht="13.5" thickBot="1">
      <c r="A217" s="1" t="s">
        <v>27</v>
      </c>
      <c r="B217" s="9" t="s">
        <v>441</v>
      </c>
      <c r="C217" s="9" t="s">
        <v>442</v>
      </c>
      <c r="D217" s="10">
        <v>54488.07</v>
      </c>
      <c r="E217" s="10">
        <v>16840.65</v>
      </c>
      <c r="F217" s="10">
        <v>224187.6</v>
      </c>
      <c r="G217" s="10">
        <v>176378.02</v>
      </c>
      <c r="H217" s="10">
        <v>51441.81</v>
      </c>
      <c r="I217" s="10">
        <v>189103.08</v>
      </c>
      <c r="J217" s="11" t="s">
        <v>30</v>
      </c>
      <c r="K217" s="11" t="s">
        <v>30</v>
      </c>
      <c r="L217" s="12">
        <v>712439.23</v>
      </c>
      <c r="M217" s="20">
        <v>835.488372093024</v>
      </c>
      <c r="N217" s="2">
        <f t="shared" si="9"/>
        <v>604.17</v>
      </c>
      <c r="O217" s="20">
        <f t="shared" si="10"/>
        <v>504777.0097674423</v>
      </c>
      <c r="P217" s="20">
        <f t="shared" si="11"/>
        <v>207662.22023255768</v>
      </c>
    </row>
    <row r="218" spans="1:16" ht="13.5" thickBot="1">
      <c r="A218" s="1" t="s">
        <v>27</v>
      </c>
      <c r="B218" s="9" t="s">
        <v>443</v>
      </c>
      <c r="C218" s="9" t="s">
        <v>444</v>
      </c>
      <c r="D218" s="10">
        <v>46851</v>
      </c>
      <c r="E218" s="10">
        <v>6168.36</v>
      </c>
      <c r="F218" s="10">
        <v>8723</v>
      </c>
      <c r="G218" s="10">
        <v>10682.11</v>
      </c>
      <c r="H218" s="10">
        <v>770.38</v>
      </c>
      <c r="I218" s="10">
        <v>32620.44</v>
      </c>
      <c r="J218" s="10">
        <v>3223.69</v>
      </c>
      <c r="K218" s="11" t="s">
        <v>30</v>
      </c>
      <c r="L218" s="12">
        <v>109038.98</v>
      </c>
      <c r="M218" s="20">
        <v>0</v>
      </c>
      <c r="N218" s="2">
        <f t="shared" si="9"/>
        <v>604.17</v>
      </c>
      <c r="O218" s="20">
        <f t="shared" si="10"/>
        <v>0</v>
      </c>
      <c r="P218" s="20">
        <f t="shared" si="11"/>
        <v>109038.98</v>
      </c>
    </row>
    <row r="219" spans="1:16" ht="13.5" thickBot="1">
      <c r="A219" s="1" t="s">
        <v>27</v>
      </c>
      <c r="B219" s="9" t="s">
        <v>445</v>
      </c>
      <c r="C219" s="9" t="s">
        <v>446</v>
      </c>
      <c r="D219" s="10">
        <v>336485.78</v>
      </c>
      <c r="E219" s="10">
        <v>100222.23</v>
      </c>
      <c r="F219" s="10">
        <v>69362.99</v>
      </c>
      <c r="G219" s="10">
        <v>108814.21</v>
      </c>
      <c r="H219" s="10">
        <v>91752.2</v>
      </c>
      <c r="I219" s="10">
        <v>404823.29</v>
      </c>
      <c r="J219" s="10">
        <v>13761.75</v>
      </c>
      <c r="K219" s="10">
        <v>236.52</v>
      </c>
      <c r="L219" s="12">
        <v>1125458.97</v>
      </c>
      <c r="M219" s="20">
        <v>1229.298125</v>
      </c>
      <c r="N219" s="2">
        <f t="shared" si="9"/>
        <v>604.17</v>
      </c>
      <c r="O219" s="20">
        <f t="shared" si="10"/>
        <v>742705.04818125</v>
      </c>
      <c r="P219" s="20">
        <f t="shared" si="11"/>
        <v>382753.92181875</v>
      </c>
    </row>
    <row r="220" spans="1:16" ht="13.5" thickBot="1">
      <c r="A220" s="1" t="s">
        <v>27</v>
      </c>
      <c r="B220" s="9" t="s">
        <v>447</v>
      </c>
      <c r="C220" s="9" t="s">
        <v>448</v>
      </c>
      <c r="D220" s="10">
        <v>523288.22</v>
      </c>
      <c r="E220" s="10">
        <v>141593.86</v>
      </c>
      <c r="F220" s="11" t="s">
        <v>30</v>
      </c>
      <c r="G220" s="10">
        <v>99493.89</v>
      </c>
      <c r="H220" s="10">
        <v>119462.03</v>
      </c>
      <c r="I220" s="10">
        <v>438681.71</v>
      </c>
      <c r="J220" s="10">
        <v>46347.97</v>
      </c>
      <c r="K220" s="10">
        <v>1600.93</v>
      </c>
      <c r="L220" s="12">
        <v>1370468.61</v>
      </c>
      <c r="M220" s="20">
        <v>1585.68881481482</v>
      </c>
      <c r="N220" s="2">
        <f t="shared" si="9"/>
        <v>604.17</v>
      </c>
      <c r="O220" s="20">
        <f t="shared" si="10"/>
        <v>958025.6112466698</v>
      </c>
      <c r="P220" s="20">
        <f t="shared" si="11"/>
        <v>412442.9987533303</v>
      </c>
    </row>
    <row r="221" spans="1:16" ht="13.5" thickBot="1">
      <c r="A221" s="1" t="s">
        <v>27</v>
      </c>
      <c r="B221" s="9" t="s">
        <v>449</v>
      </c>
      <c r="C221" s="9" t="s">
        <v>450</v>
      </c>
      <c r="D221" s="10">
        <v>421624.85</v>
      </c>
      <c r="E221" s="10">
        <v>120331.76</v>
      </c>
      <c r="F221" s="10">
        <v>41325</v>
      </c>
      <c r="G221" s="10">
        <v>233948.98</v>
      </c>
      <c r="H221" s="10">
        <v>68035.59</v>
      </c>
      <c r="I221" s="10">
        <v>407633.44</v>
      </c>
      <c r="J221" s="10">
        <v>17317.11</v>
      </c>
      <c r="K221" s="10">
        <v>108.15</v>
      </c>
      <c r="L221" s="12">
        <v>1310324.88</v>
      </c>
      <c r="M221" s="20">
        <v>1647.35247318961</v>
      </c>
      <c r="N221" s="2">
        <f t="shared" si="9"/>
        <v>604.17</v>
      </c>
      <c r="O221" s="20">
        <f t="shared" si="10"/>
        <v>995280.9437269666</v>
      </c>
      <c r="P221" s="20">
        <f t="shared" si="11"/>
        <v>315043.93627303327</v>
      </c>
    </row>
    <row r="222" spans="1:16" ht="13.5" thickBot="1">
      <c r="A222" s="1" t="s">
        <v>27</v>
      </c>
      <c r="B222" s="9" t="s">
        <v>451</v>
      </c>
      <c r="C222" s="9" t="s">
        <v>452</v>
      </c>
      <c r="D222" s="10">
        <v>419802.72</v>
      </c>
      <c r="E222" s="10">
        <v>113648.97</v>
      </c>
      <c r="F222" s="10">
        <v>252303.28</v>
      </c>
      <c r="G222" s="10">
        <v>1780490.04</v>
      </c>
      <c r="H222" s="10">
        <v>46110.69</v>
      </c>
      <c r="I222" s="10">
        <v>831696.63</v>
      </c>
      <c r="J222" s="10">
        <v>75128.71</v>
      </c>
      <c r="K222" s="10">
        <v>14380.01</v>
      </c>
      <c r="L222" s="12">
        <v>3533561.05</v>
      </c>
      <c r="M222" s="20">
        <v>4389.00961832062</v>
      </c>
      <c r="N222" s="2">
        <f t="shared" si="9"/>
        <v>604.17</v>
      </c>
      <c r="O222" s="20">
        <f t="shared" si="10"/>
        <v>2651707.9411007687</v>
      </c>
      <c r="P222" s="20">
        <f t="shared" si="11"/>
        <v>881853.1088992311</v>
      </c>
    </row>
    <row r="223" spans="1:16" ht="13.5" thickBot="1">
      <c r="A223" s="1" t="s">
        <v>27</v>
      </c>
      <c r="B223" s="9" t="s">
        <v>453</v>
      </c>
      <c r="C223" s="9" t="s">
        <v>454</v>
      </c>
      <c r="D223" s="10">
        <v>233134.54</v>
      </c>
      <c r="E223" s="10">
        <v>62957.17</v>
      </c>
      <c r="F223" s="10">
        <v>1280</v>
      </c>
      <c r="G223" s="10">
        <v>137046.2</v>
      </c>
      <c r="H223" s="10">
        <v>23407.41</v>
      </c>
      <c r="I223" s="10">
        <v>249563.62</v>
      </c>
      <c r="J223" s="10">
        <v>14788.16</v>
      </c>
      <c r="K223" s="10">
        <v>7111.16</v>
      </c>
      <c r="L223" s="12">
        <v>729288.26</v>
      </c>
      <c r="M223" s="20">
        <v>506.42962962963</v>
      </c>
      <c r="N223" s="2">
        <f t="shared" si="9"/>
        <v>604.17</v>
      </c>
      <c r="O223" s="20">
        <f t="shared" si="10"/>
        <v>305969.58933333354</v>
      </c>
      <c r="P223" s="20">
        <f t="shared" si="11"/>
        <v>423318.67066666647</v>
      </c>
    </row>
    <row r="224" spans="1:16" ht="13.5" thickBot="1">
      <c r="A224" s="1" t="s">
        <v>27</v>
      </c>
      <c r="B224" s="9" t="s">
        <v>455</v>
      </c>
      <c r="C224" s="9" t="s">
        <v>456</v>
      </c>
      <c r="D224" s="10">
        <v>210482.64</v>
      </c>
      <c r="E224" s="10">
        <v>69363.78</v>
      </c>
      <c r="F224" s="10">
        <v>100396.72</v>
      </c>
      <c r="G224" s="10">
        <v>11845.93</v>
      </c>
      <c r="H224" s="10">
        <v>20939.93</v>
      </c>
      <c r="I224" s="10">
        <v>213952.23</v>
      </c>
      <c r="J224" s="10">
        <v>30669.38</v>
      </c>
      <c r="K224" s="10">
        <v>193.03</v>
      </c>
      <c r="L224" s="12">
        <v>657843.64</v>
      </c>
      <c r="M224" s="20">
        <v>800.635658914729</v>
      </c>
      <c r="N224" s="2">
        <f t="shared" si="9"/>
        <v>604.17</v>
      </c>
      <c r="O224" s="20">
        <f t="shared" si="10"/>
        <v>483720.0460465118</v>
      </c>
      <c r="P224" s="20">
        <f t="shared" si="11"/>
        <v>174123.59395348822</v>
      </c>
    </row>
    <row r="225" spans="1:16" ht="13.5" thickBot="1">
      <c r="A225" s="1" t="s">
        <v>27</v>
      </c>
      <c r="B225" s="9" t="s">
        <v>457</v>
      </c>
      <c r="C225" s="9" t="s">
        <v>458</v>
      </c>
      <c r="D225" s="10">
        <v>155737.4</v>
      </c>
      <c r="E225" s="10">
        <v>45189.44</v>
      </c>
      <c r="F225" s="10">
        <v>8031.78</v>
      </c>
      <c r="G225" s="10">
        <v>561896.68</v>
      </c>
      <c r="H225" s="10">
        <v>52600.67</v>
      </c>
      <c r="I225" s="10">
        <v>369301.27</v>
      </c>
      <c r="J225" s="10">
        <v>19249.29</v>
      </c>
      <c r="K225" s="10">
        <v>577</v>
      </c>
      <c r="L225" s="12">
        <v>1212583.53</v>
      </c>
      <c r="M225" s="20">
        <v>1136.71755725191</v>
      </c>
      <c r="N225" s="2">
        <f t="shared" si="9"/>
        <v>604.17</v>
      </c>
      <c r="O225" s="20">
        <f t="shared" si="10"/>
        <v>686770.6465648864</v>
      </c>
      <c r="P225" s="20">
        <f t="shared" si="11"/>
        <v>525812.8834351136</v>
      </c>
    </row>
    <row r="226" spans="1:16" ht="13.5" thickBot="1">
      <c r="A226" s="1" t="s">
        <v>27</v>
      </c>
      <c r="B226" s="9" t="s">
        <v>459</v>
      </c>
      <c r="C226" s="9" t="s">
        <v>460</v>
      </c>
      <c r="D226" s="10">
        <v>107487.3</v>
      </c>
      <c r="E226" s="10">
        <v>37857.81</v>
      </c>
      <c r="F226" s="10">
        <v>62166.23</v>
      </c>
      <c r="G226" s="10">
        <v>4556.58</v>
      </c>
      <c r="H226" s="10">
        <v>20649.62</v>
      </c>
      <c r="I226" s="10">
        <v>112749.02</v>
      </c>
      <c r="J226" s="11" t="s">
        <v>30</v>
      </c>
      <c r="K226" s="11" t="s">
        <v>30</v>
      </c>
      <c r="L226" s="12">
        <v>345466.56</v>
      </c>
      <c r="M226" s="20">
        <v>307.211678832116</v>
      </c>
      <c r="N226" s="2">
        <f t="shared" si="9"/>
        <v>604.17</v>
      </c>
      <c r="O226" s="20">
        <f t="shared" si="10"/>
        <v>185608.0799999995</v>
      </c>
      <c r="P226" s="20">
        <f t="shared" si="11"/>
        <v>159858.4800000005</v>
      </c>
    </row>
    <row r="227" spans="1:16" ht="13.5" thickBot="1">
      <c r="A227" s="1" t="s">
        <v>27</v>
      </c>
      <c r="B227" s="9" t="s">
        <v>461</v>
      </c>
      <c r="C227" s="9" t="s">
        <v>462</v>
      </c>
      <c r="D227" s="10">
        <v>354244.48</v>
      </c>
      <c r="E227" s="10">
        <v>110880.43</v>
      </c>
      <c r="F227" s="10">
        <v>90477.58</v>
      </c>
      <c r="G227" s="10">
        <v>127791.4</v>
      </c>
      <c r="H227" s="10">
        <v>26367.93</v>
      </c>
      <c r="I227" s="10">
        <v>494692.53</v>
      </c>
      <c r="J227" s="10">
        <v>7924.02</v>
      </c>
      <c r="K227" s="10">
        <v>480</v>
      </c>
      <c r="L227" s="12">
        <v>1212858.37</v>
      </c>
      <c r="M227" s="20">
        <v>1310.2481060606</v>
      </c>
      <c r="N227" s="2">
        <f t="shared" si="9"/>
        <v>604.17</v>
      </c>
      <c r="O227" s="20">
        <f t="shared" si="10"/>
        <v>791612.5982386327</v>
      </c>
      <c r="P227" s="20">
        <f t="shared" si="11"/>
        <v>421245.77176136745</v>
      </c>
    </row>
    <row r="228" spans="1:16" ht="13.5" thickBot="1">
      <c r="A228" s="1" t="s">
        <v>27</v>
      </c>
      <c r="B228" s="9" t="s">
        <v>463</v>
      </c>
      <c r="C228" s="9" t="s">
        <v>464</v>
      </c>
      <c r="D228" s="10">
        <v>148255.52</v>
      </c>
      <c r="E228" s="10">
        <v>55100.92</v>
      </c>
      <c r="F228" s="10">
        <v>18279.8</v>
      </c>
      <c r="G228" s="10">
        <v>19324.54</v>
      </c>
      <c r="H228" s="10">
        <v>15215.29</v>
      </c>
      <c r="I228" s="10">
        <v>162076.13</v>
      </c>
      <c r="J228" s="11" t="s">
        <v>30</v>
      </c>
      <c r="K228" s="10">
        <v>6102</v>
      </c>
      <c r="L228" s="12">
        <v>424354.2</v>
      </c>
      <c r="M228" s="20">
        <v>371.134496689485</v>
      </c>
      <c r="N228" s="2">
        <f t="shared" si="9"/>
        <v>604.17</v>
      </c>
      <c r="O228" s="20">
        <f t="shared" si="10"/>
        <v>224228.32886488613</v>
      </c>
      <c r="P228" s="20">
        <f t="shared" si="11"/>
        <v>200125.87113511388</v>
      </c>
    </row>
    <row r="229" spans="1:16" ht="13.5" thickBot="1">
      <c r="A229" s="1" t="s">
        <v>27</v>
      </c>
      <c r="B229" s="9" t="s">
        <v>465</v>
      </c>
      <c r="C229" s="9" t="s">
        <v>466</v>
      </c>
      <c r="D229" s="10">
        <v>172451.31</v>
      </c>
      <c r="E229" s="10">
        <v>47625.46</v>
      </c>
      <c r="F229" s="10">
        <v>50226.61</v>
      </c>
      <c r="G229" s="10">
        <v>202167.33</v>
      </c>
      <c r="H229" s="10">
        <v>10736.8</v>
      </c>
      <c r="I229" s="10">
        <v>181704.92</v>
      </c>
      <c r="J229" s="10">
        <v>54991.5</v>
      </c>
      <c r="K229" s="10">
        <v>3050</v>
      </c>
      <c r="L229" s="12">
        <v>722953.93</v>
      </c>
      <c r="M229" s="20">
        <v>506.863636363637</v>
      </c>
      <c r="N229" s="2">
        <f t="shared" si="9"/>
        <v>604.17</v>
      </c>
      <c r="O229" s="20">
        <f t="shared" si="10"/>
        <v>306231.80318181857</v>
      </c>
      <c r="P229" s="20">
        <f t="shared" si="11"/>
        <v>416722.1268181815</v>
      </c>
    </row>
    <row r="230" spans="1:16" ht="13.5" thickBot="1">
      <c r="A230" s="1" t="s">
        <v>27</v>
      </c>
      <c r="B230" s="9" t="s">
        <v>467</v>
      </c>
      <c r="C230" s="9" t="s">
        <v>468</v>
      </c>
      <c r="D230" s="10">
        <v>287914.79</v>
      </c>
      <c r="E230" s="10">
        <v>76657.16</v>
      </c>
      <c r="F230" s="10">
        <v>53329.72</v>
      </c>
      <c r="G230" s="10">
        <v>88884.65</v>
      </c>
      <c r="H230" s="10">
        <v>28262.54</v>
      </c>
      <c r="I230" s="10">
        <v>350752.86</v>
      </c>
      <c r="J230" s="10">
        <v>8034.79</v>
      </c>
      <c r="K230" s="10">
        <v>24633.47</v>
      </c>
      <c r="L230" s="12">
        <v>918469.98</v>
      </c>
      <c r="M230" s="20">
        <v>1177.03816793893</v>
      </c>
      <c r="N230" s="2">
        <f t="shared" si="9"/>
        <v>604.17</v>
      </c>
      <c r="O230" s="20">
        <f t="shared" si="10"/>
        <v>711131.1499236632</v>
      </c>
      <c r="P230" s="20">
        <f t="shared" si="11"/>
        <v>207338.83007633674</v>
      </c>
    </row>
    <row r="231" spans="1:16" ht="13.5" thickBot="1">
      <c r="A231" s="1" t="s">
        <v>27</v>
      </c>
      <c r="B231" s="9" t="s">
        <v>469</v>
      </c>
      <c r="C231" s="9" t="s">
        <v>470</v>
      </c>
      <c r="D231" s="10">
        <v>422899.21</v>
      </c>
      <c r="E231" s="10">
        <v>106343.38</v>
      </c>
      <c r="F231" s="11" t="s">
        <v>30</v>
      </c>
      <c r="G231" s="10">
        <v>748959.76</v>
      </c>
      <c r="H231" s="10">
        <v>43993</v>
      </c>
      <c r="I231" s="10">
        <v>716223.71</v>
      </c>
      <c r="J231" s="10">
        <v>39497.16</v>
      </c>
      <c r="K231" s="10">
        <v>6267.22</v>
      </c>
      <c r="L231" s="12">
        <v>2084183.44</v>
      </c>
      <c r="M231" s="20">
        <v>2474.25581395349</v>
      </c>
      <c r="N231" s="2">
        <f t="shared" si="9"/>
        <v>604.17</v>
      </c>
      <c r="O231" s="20">
        <f t="shared" si="10"/>
        <v>1494871.1351162798</v>
      </c>
      <c r="P231" s="20">
        <f t="shared" si="11"/>
        <v>589312.3048837201</v>
      </c>
    </row>
    <row r="232" spans="1:16" ht="13.5" thickBot="1">
      <c r="A232" s="1" t="s">
        <v>27</v>
      </c>
      <c r="B232" s="9" t="s">
        <v>471</v>
      </c>
      <c r="C232" s="9" t="s">
        <v>472</v>
      </c>
      <c r="D232" s="10">
        <v>3966066.31</v>
      </c>
      <c r="E232" s="10">
        <v>1137982.21</v>
      </c>
      <c r="F232" s="10">
        <v>191524.98</v>
      </c>
      <c r="G232" s="10">
        <v>1320903.86</v>
      </c>
      <c r="H232" s="10">
        <v>154039.33</v>
      </c>
      <c r="I232" s="10">
        <v>2596075.65</v>
      </c>
      <c r="J232" s="10">
        <v>12446.77</v>
      </c>
      <c r="K232" s="10">
        <v>80</v>
      </c>
      <c r="L232" s="12">
        <v>9379119.11</v>
      </c>
      <c r="M232" s="20">
        <v>9738.96818332451</v>
      </c>
      <c r="N232" s="2">
        <f t="shared" si="9"/>
        <v>604.17</v>
      </c>
      <c r="O232" s="20">
        <f t="shared" si="10"/>
        <v>5883992.4073191695</v>
      </c>
      <c r="P232" s="20">
        <f t="shared" si="11"/>
        <v>3495126.70268083</v>
      </c>
    </row>
    <row r="233" spans="1:16" ht="13.5" thickBot="1">
      <c r="A233" s="1" t="s">
        <v>27</v>
      </c>
      <c r="B233" s="9" t="s">
        <v>473</v>
      </c>
      <c r="C233" s="9" t="s">
        <v>474</v>
      </c>
      <c r="D233" s="10">
        <v>280756.06</v>
      </c>
      <c r="E233" s="10">
        <v>69291.74</v>
      </c>
      <c r="F233" s="10">
        <v>65982.65</v>
      </c>
      <c r="G233" s="10">
        <v>99475.35</v>
      </c>
      <c r="H233" s="10">
        <v>10674.96</v>
      </c>
      <c r="I233" s="10">
        <v>215046.94</v>
      </c>
      <c r="J233" s="10">
        <v>9911.12</v>
      </c>
      <c r="K233" s="10">
        <v>22</v>
      </c>
      <c r="L233" s="12">
        <v>751160.82</v>
      </c>
      <c r="M233" s="20">
        <v>802.074074074075</v>
      </c>
      <c r="N233" s="2">
        <f t="shared" si="9"/>
        <v>604.17</v>
      </c>
      <c r="O233" s="20">
        <f t="shared" si="10"/>
        <v>484589.0933333339</v>
      </c>
      <c r="P233" s="20">
        <f t="shared" si="11"/>
        <v>266571.72666666604</v>
      </c>
    </row>
    <row r="234" spans="1:16" ht="13.5" thickBot="1">
      <c r="A234" s="1" t="s">
        <v>27</v>
      </c>
      <c r="B234" s="9" t="s">
        <v>475</v>
      </c>
      <c r="C234" s="9" t="s">
        <v>476</v>
      </c>
      <c r="D234" s="10">
        <v>210173.88</v>
      </c>
      <c r="E234" s="10">
        <v>53083.63</v>
      </c>
      <c r="F234" s="10">
        <v>16358.06</v>
      </c>
      <c r="G234" s="10">
        <v>388006.88</v>
      </c>
      <c r="H234" s="10">
        <v>25062.09</v>
      </c>
      <c r="I234" s="10">
        <v>345827.39</v>
      </c>
      <c r="J234" s="11" t="s">
        <v>30</v>
      </c>
      <c r="K234" s="10">
        <v>36</v>
      </c>
      <c r="L234" s="12">
        <v>1038547.93</v>
      </c>
      <c r="M234" s="20">
        <v>1179.4455602537</v>
      </c>
      <c r="N234" s="2">
        <f t="shared" si="9"/>
        <v>604.17</v>
      </c>
      <c r="O234" s="20">
        <f t="shared" si="10"/>
        <v>712585.6241384778</v>
      </c>
      <c r="P234" s="20">
        <f t="shared" si="11"/>
        <v>325962.3058615222</v>
      </c>
    </row>
    <row r="235" spans="1:16" ht="13.5" thickBot="1">
      <c r="A235" s="1" t="s">
        <v>27</v>
      </c>
      <c r="B235" s="9" t="s">
        <v>477</v>
      </c>
      <c r="C235" s="9" t="s">
        <v>478</v>
      </c>
      <c r="D235" s="10">
        <v>187027.91</v>
      </c>
      <c r="E235" s="10">
        <v>51585.02</v>
      </c>
      <c r="F235" s="10">
        <v>46771.42</v>
      </c>
      <c r="G235" s="10">
        <v>648134.25</v>
      </c>
      <c r="H235" s="10">
        <v>25156.39</v>
      </c>
      <c r="I235" s="10">
        <v>403463.61</v>
      </c>
      <c r="J235" s="10">
        <v>1335.58</v>
      </c>
      <c r="K235" s="10">
        <v>168.27</v>
      </c>
      <c r="L235" s="12">
        <v>1363642.45</v>
      </c>
      <c r="M235" s="20">
        <v>1887.41984615384</v>
      </c>
      <c r="N235" s="2">
        <f t="shared" si="9"/>
        <v>604.17</v>
      </c>
      <c r="O235" s="20">
        <f t="shared" si="10"/>
        <v>1140322.4484507653</v>
      </c>
      <c r="P235" s="20">
        <f t="shared" si="11"/>
        <v>223320.0015492346</v>
      </c>
    </row>
    <row r="236" spans="1:16" ht="13.5" thickBot="1">
      <c r="A236" s="1" t="s">
        <v>27</v>
      </c>
      <c r="B236" s="9" t="s">
        <v>479</v>
      </c>
      <c r="C236" s="9" t="s">
        <v>480</v>
      </c>
      <c r="D236" s="10">
        <v>9484058.81</v>
      </c>
      <c r="E236" s="10">
        <v>2587897.04</v>
      </c>
      <c r="F236" s="10">
        <v>26282.73</v>
      </c>
      <c r="G236" s="10">
        <v>1918237.26</v>
      </c>
      <c r="H236" s="10">
        <v>271830.65</v>
      </c>
      <c r="I236" s="10">
        <v>6034546.06</v>
      </c>
      <c r="J236" s="10">
        <v>576142.1</v>
      </c>
      <c r="K236" s="10">
        <v>8205.56</v>
      </c>
      <c r="L236" s="12">
        <v>20907200.21</v>
      </c>
      <c r="M236" s="20">
        <v>21480.0812121214</v>
      </c>
      <c r="N236" s="2">
        <f t="shared" si="9"/>
        <v>604.17</v>
      </c>
      <c r="O236" s="20">
        <f t="shared" si="10"/>
        <v>12977620.665927386</v>
      </c>
      <c r="P236" s="20">
        <f t="shared" si="11"/>
        <v>7929579.544072615</v>
      </c>
    </row>
    <row r="237" spans="1:16" ht="13.5" thickBot="1">
      <c r="A237" s="1" t="s">
        <v>27</v>
      </c>
      <c r="B237" s="9" t="s">
        <v>481</v>
      </c>
      <c r="C237" s="9" t="s">
        <v>482</v>
      </c>
      <c r="D237" s="10">
        <v>323111.34</v>
      </c>
      <c r="E237" s="10">
        <v>95339.86</v>
      </c>
      <c r="F237" s="10">
        <v>16675.07</v>
      </c>
      <c r="G237" s="10">
        <v>65592.9</v>
      </c>
      <c r="H237" s="10">
        <v>21522.01</v>
      </c>
      <c r="I237" s="10">
        <v>247267.16</v>
      </c>
      <c r="J237" s="11" t="s">
        <v>30</v>
      </c>
      <c r="K237" s="10">
        <v>1035</v>
      </c>
      <c r="L237" s="12">
        <v>770543.34</v>
      </c>
      <c r="M237" s="20">
        <v>1063.69651851852</v>
      </c>
      <c r="N237" s="2">
        <f t="shared" si="9"/>
        <v>604.17</v>
      </c>
      <c r="O237" s="20">
        <f t="shared" si="10"/>
        <v>642653.5255933341</v>
      </c>
      <c r="P237" s="20">
        <f t="shared" si="11"/>
        <v>127889.81440666586</v>
      </c>
    </row>
    <row r="238" spans="1:16" ht="13.5" thickBot="1">
      <c r="A238" s="1" t="s">
        <v>27</v>
      </c>
      <c r="B238" s="9" t="s">
        <v>483</v>
      </c>
      <c r="C238" s="9" t="s">
        <v>484</v>
      </c>
      <c r="D238" s="10">
        <v>395121.06</v>
      </c>
      <c r="E238" s="10">
        <v>108544.22</v>
      </c>
      <c r="F238" s="10">
        <v>45438.3</v>
      </c>
      <c r="G238" s="10">
        <v>129988.49</v>
      </c>
      <c r="H238" s="10">
        <v>829.88</v>
      </c>
      <c r="I238" s="10">
        <v>320983.62</v>
      </c>
      <c r="J238" s="11" t="s">
        <v>30</v>
      </c>
      <c r="K238" s="10">
        <v>575</v>
      </c>
      <c r="L238" s="12">
        <v>1001480.57</v>
      </c>
      <c r="M238" s="20">
        <v>1207.11450381679</v>
      </c>
      <c r="N238" s="2">
        <f t="shared" si="9"/>
        <v>604.17</v>
      </c>
      <c r="O238" s="20">
        <f t="shared" si="10"/>
        <v>729302.3697709899</v>
      </c>
      <c r="P238" s="20">
        <f t="shared" si="11"/>
        <v>272178.2002290101</v>
      </c>
    </row>
    <row r="239" spans="1:16" ht="13.5" thickBot="1">
      <c r="A239" s="1" t="s">
        <v>27</v>
      </c>
      <c r="B239" s="9" t="s">
        <v>485</v>
      </c>
      <c r="C239" s="9" t="s">
        <v>486</v>
      </c>
      <c r="D239" s="10">
        <v>402936.86</v>
      </c>
      <c r="E239" s="10">
        <v>111199.63</v>
      </c>
      <c r="F239" s="10">
        <v>1398583.21</v>
      </c>
      <c r="G239" s="10">
        <v>137887.97</v>
      </c>
      <c r="H239" s="10">
        <v>27502.62</v>
      </c>
      <c r="I239" s="10">
        <v>751122.01</v>
      </c>
      <c r="J239" s="10">
        <v>63476.07</v>
      </c>
      <c r="K239" s="11" t="s">
        <v>30</v>
      </c>
      <c r="L239" s="12">
        <v>2892708.37</v>
      </c>
      <c r="M239" s="20">
        <v>3246.94854961832</v>
      </c>
      <c r="N239" s="2">
        <f t="shared" si="9"/>
        <v>604.17</v>
      </c>
      <c r="O239" s="20">
        <f t="shared" si="10"/>
        <v>1961708.9052229004</v>
      </c>
      <c r="P239" s="20">
        <f t="shared" si="11"/>
        <v>930999.4647770997</v>
      </c>
    </row>
    <row r="240" spans="1:16" ht="13.5" thickBot="1">
      <c r="A240" s="1" t="s">
        <v>27</v>
      </c>
      <c r="B240" s="9" t="s">
        <v>487</v>
      </c>
      <c r="C240" s="9" t="s">
        <v>488</v>
      </c>
      <c r="D240" s="10">
        <v>133452.02</v>
      </c>
      <c r="E240" s="10">
        <v>35787.02</v>
      </c>
      <c r="F240" s="11" t="s">
        <v>30</v>
      </c>
      <c r="G240" s="10">
        <v>31386.57</v>
      </c>
      <c r="H240" s="10">
        <v>2750.03</v>
      </c>
      <c r="I240" s="10">
        <v>124647.02</v>
      </c>
      <c r="J240" s="11" t="s">
        <v>30</v>
      </c>
      <c r="K240" s="10">
        <v>5953.4</v>
      </c>
      <c r="L240" s="12">
        <v>333976.06</v>
      </c>
      <c r="M240" s="20">
        <v>434.248120300752</v>
      </c>
      <c r="N240" s="2">
        <f t="shared" si="9"/>
        <v>604.17</v>
      </c>
      <c r="O240" s="20">
        <f t="shared" si="10"/>
        <v>262359.68684210535</v>
      </c>
      <c r="P240" s="20">
        <f t="shared" si="11"/>
        <v>71616.37315789465</v>
      </c>
    </row>
    <row r="241" spans="1:16" ht="13.5" thickBot="1">
      <c r="A241" s="1" t="s">
        <v>27</v>
      </c>
      <c r="B241" s="9" t="s">
        <v>489</v>
      </c>
      <c r="C241" s="9" t="s">
        <v>490</v>
      </c>
      <c r="D241" s="10">
        <v>138527.54</v>
      </c>
      <c r="E241" s="10">
        <v>34816.34</v>
      </c>
      <c r="F241" s="10">
        <v>7280.85</v>
      </c>
      <c r="G241" s="10">
        <v>124925.51</v>
      </c>
      <c r="H241" s="10">
        <v>11550.71</v>
      </c>
      <c r="I241" s="10">
        <v>250835.45</v>
      </c>
      <c r="J241" s="10">
        <v>16284.77</v>
      </c>
      <c r="K241" s="10">
        <v>556.31</v>
      </c>
      <c r="L241" s="12">
        <v>584777.48</v>
      </c>
      <c r="M241" s="20">
        <v>712.558270676692</v>
      </c>
      <c r="N241" s="2">
        <f t="shared" si="9"/>
        <v>604.17</v>
      </c>
      <c r="O241" s="20">
        <f t="shared" si="10"/>
        <v>430506.330394737</v>
      </c>
      <c r="P241" s="20">
        <f t="shared" si="11"/>
        <v>154271.14960526297</v>
      </c>
    </row>
    <row r="242" spans="1:16" ht="13.5" thickBot="1">
      <c r="A242" s="1" t="s">
        <v>27</v>
      </c>
      <c r="B242" s="9" t="s">
        <v>491</v>
      </c>
      <c r="C242" s="9" t="s">
        <v>492</v>
      </c>
      <c r="D242" s="10">
        <v>520148.67</v>
      </c>
      <c r="E242" s="10">
        <v>149293.76</v>
      </c>
      <c r="F242" s="10">
        <v>10480.64</v>
      </c>
      <c r="G242" s="10">
        <v>91620.15</v>
      </c>
      <c r="H242" s="10">
        <v>15482.83</v>
      </c>
      <c r="I242" s="10">
        <v>406054.92</v>
      </c>
      <c r="J242" s="11" t="s">
        <v>30</v>
      </c>
      <c r="K242" s="10">
        <v>791.49</v>
      </c>
      <c r="L242" s="12">
        <v>1193872.46</v>
      </c>
      <c r="M242" s="20">
        <v>1276.91305970149</v>
      </c>
      <c r="N242" s="2">
        <f t="shared" si="9"/>
        <v>604.17</v>
      </c>
      <c r="O242" s="20">
        <f t="shared" si="10"/>
        <v>771472.5632798492</v>
      </c>
      <c r="P242" s="20">
        <f t="shared" si="11"/>
        <v>422399.8967201507</v>
      </c>
    </row>
    <row r="243" spans="1:16" ht="13.5" thickBot="1">
      <c r="A243" s="1" t="s">
        <v>27</v>
      </c>
      <c r="B243" s="9" t="s">
        <v>493</v>
      </c>
      <c r="C243" s="9" t="s">
        <v>494</v>
      </c>
      <c r="D243" s="10">
        <v>322217.62</v>
      </c>
      <c r="E243" s="10">
        <v>93278.45</v>
      </c>
      <c r="F243" s="10">
        <v>6890</v>
      </c>
      <c r="G243" s="10">
        <v>76651.98</v>
      </c>
      <c r="H243" s="10">
        <v>25295.96</v>
      </c>
      <c r="I243" s="10">
        <v>288208.43</v>
      </c>
      <c r="J243" s="10">
        <v>3435.02</v>
      </c>
      <c r="K243" s="10">
        <v>410.73</v>
      </c>
      <c r="L243" s="12">
        <v>816388.19</v>
      </c>
      <c r="M243" s="20">
        <v>719.362962962963</v>
      </c>
      <c r="N243" s="2">
        <f t="shared" si="9"/>
        <v>604.17</v>
      </c>
      <c r="O243" s="20">
        <f t="shared" si="10"/>
        <v>434617.52133333334</v>
      </c>
      <c r="P243" s="20">
        <f t="shared" si="11"/>
        <v>381770.6686666666</v>
      </c>
    </row>
    <row r="244" spans="1:16" ht="13.5" thickBot="1">
      <c r="A244" s="1" t="s">
        <v>27</v>
      </c>
      <c r="B244" s="9" t="s">
        <v>495</v>
      </c>
      <c r="C244" s="9" t="s">
        <v>496</v>
      </c>
      <c r="D244" s="10">
        <v>304334.05</v>
      </c>
      <c r="E244" s="10">
        <v>78499.95</v>
      </c>
      <c r="F244" s="10">
        <v>45790.09</v>
      </c>
      <c r="G244" s="10">
        <v>120479.51</v>
      </c>
      <c r="H244" s="10">
        <v>21571.33</v>
      </c>
      <c r="I244" s="10">
        <v>229360.87</v>
      </c>
      <c r="J244" s="11" t="s">
        <v>30</v>
      </c>
      <c r="K244" s="10">
        <v>541.45</v>
      </c>
      <c r="L244" s="12">
        <v>800577.25</v>
      </c>
      <c r="M244" s="20">
        <v>818.068181818181</v>
      </c>
      <c r="N244" s="2">
        <f t="shared" si="9"/>
        <v>604.17</v>
      </c>
      <c r="O244" s="20">
        <f t="shared" si="10"/>
        <v>494252.25340909034</v>
      </c>
      <c r="P244" s="20">
        <f t="shared" si="11"/>
        <v>306324.99659090966</v>
      </c>
    </row>
    <row r="245" spans="1:16" ht="13.5" thickBot="1">
      <c r="A245" s="1" t="s">
        <v>27</v>
      </c>
      <c r="B245" s="9" t="s">
        <v>497</v>
      </c>
      <c r="C245" s="9" t="s">
        <v>498</v>
      </c>
      <c r="D245" s="10">
        <v>1081969.17</v>
      </c>
      <c r="E245" s="10">
        <v>292750.06</v>
      </c>
      <c r="F245" s="10">
        <v>148533.9</v>
      </c>
      <c r="G245" s="10">
        <v>513532.9</v>
      </c>
      <c r="H245" s="10">
        <v>58357.31</v>
      </c>
      <c r="I245" s="10">
        <v>989240.92</v>
      </c>
      <c r="J245" s="10">
        <v>99802.74</v>
      </c>
      <c r="K245" s="10">
        <v>1080</v>
      </c>
      <c r="L245" s="13">
        <v>3185267</v>
      </c>
      <c r="M245" s="20">
        <v>4089.05839416059</v>
      </c>
      <c r="N245" s="2">
        <f t="shared" si="9"/>
        <v>604.17</v>
      </c>
      <c r="O245" s="20">
        <f t="shared" si="10"/>
        <v>2470486.4100000034</v>
      </c>
      <c r="P245" s="20">
        <f t="shared" si="11"/>
        <v>714780.5899999966</v>
      </c>
    </row>
    <row r="246" spans="1:16" ht="13.5" thickBot="1">
      <c r="A246" s="1" t="s">
        <v>27</v>
      </c>
      <c r="B246" s="9" t="s">
        <v>499</v>
      </c>
      <c r="C246" s="9" t="s">
        <v>500</v>
      </c>
      <c r="D246" s="10">
        <v>128405.65</v>
      </c>
      <c r="E246" s="10">
        <v>37687.62</v>
      </c>
      <c r="F246" s="10">
        <v>5000</v>
      </c>
      <c r="G246" s="10">
        <v>68763.77</v>
      </c>
      <c r="H246" s="11" t="s">
        <v>30</v>
      </c>
      <c r="I246" s="10">
        <v>166563.03</v>
      </c>
      <c r="J246" s="11" t="s">
        <v>30</v>
      </c>
      <c r="K246" s="10">
        <v>370</v>
      </c>
      <c r="L246" s="12">
        <v>406790.07</v>
      </c>
      <c r="M246" s="20">
        <v>385.396946564885</v>
      </c>
      <c r="N246" s="2">
        <f t="shared" si="9"/>
        <v>604.17</v>
      </c>
      <c r="O246" s="20">
        <f t="shared" si="10"/>
        <v>232845.27320610656</v>
      </c>
      <c r="P246" s="20">
        <f t="shared" si="11"/>
        <v>173944.79679389345</v>
      </c>
    </row>
    <row r="247" spans="1:16" ht="13.5" thickBot="1">
      <c r="A247" s="1" t="s">
        <v>27</v>
      </c>
      <c r="B247" s="9" t="s">
        <v>501</v>
      </c>
      <c r="C247" s="9" t="s">
        <v>502</v>
      </c>
      <c r="D247" s="10">
        <v>190043.47</v>
      </c>
      <c r="E247" s="10">
        <v>48628.94</v>
      </c>
      <c r="F247" s="10">
        <v>2178.23</v>
      </c>
      <c r="G247" s="10">
        <v>38116.41</v>
      </c>
      <c r="H247" s="10">
        <v>11797.92</v>
      </c>
      <c r="I247" s="10">
        <v>138662.56</v>
      </c>
      <c r="J247" s="10">
        <v>10419.6</v>
      </c>
      <c r="K247" s="10">
        <v>10198.41</v>
      </c>
      <c r="L247" s="12">
        <v>450045.54</v>
      </c>
      <c r="M247" s="20">
        <v>611.406015037594</v>
      </c>
      <c r="N247" s="2">
        <f t="shared" si="9"/>
        <v>604.17</v>
      </c>
      <c r="O247" s="20">
        <f t="shared" si="10"/>
        <v>369393.17210526316</v>
      </c>
      <c r="P247" s="20">
        <f t="shared" si="11"/>
        <v>80652.36789473682</v>
      </c>
    </row>
    <row r="248" spans="1:16" ht="13.5" thickBot="1">
      <c r="A248" s="1" t="s">
        <v>27</v>
      </c>
      <c r="B248" s="9" t="s">
        <v>503</v>
      </c>
      <c r="C248" s="9" t="s">
        <v>504</v>
      </c>
      <c r="D248" s="10">
        <v>178162.42</v>
      </c>
      <c r="E248" s="10">
        <v>56263.56</v>
      </c>
      <c r="F248" s="10">
        <v>6562</v>
      </c>
      <c r="G248" s="10">
        <v>88985.37</v>
      </c>
      <c r="H248" s="10">
        <v>15767.46</v>
      </c>
      <c r="I248" s="10">
        <v>265044.53</v>
      </c>
      <c r="J248" s="10">
        <v>5493.75</v>
      </c>
      <c r="K248" s="10">
        <v>255</v>
      </c>
      <c r="L248" s="12">
        <v>616534.09</v>
      </c>
      <c r="M248" s="20">
        <v>836.778372093024</v>
      </c>
      <c r="N248" s="2">
        <f t="shared" si="9"/>
        <v>604.17</v>
      </c>
      <c r="O248" s="20">
        <f t="shared" si="10"/>
        <v>505556.3890674423</v>
      </c>
      <c r="P248" s="20">
        <f t="shared" si="11"/>
        <v>110977.7009325577</v>
      </c>
    </row>
    <row r="249" spans="1:16" ht="13.5" thickBot="1">
      <c r="A249" s="1" t="s">
        <v>27</v>
      </c>
      <c r="B249" s="9" t="s">
        <v>505</v>
      </c>
      <c r="C249" s="9" t="s">
        <v>506</v>
      </c>
      <c r="D249" s="10">
        <v>771429.58</v>
      </c>
      <c r="E249" s="10">
        <v>211046.35</v>
      </c>
      <c r="F249" s="10">
        <v>6654.38</v>
      </c>
      <c r="G249" s="10">
        <v>186387.08</v>
      </c>
      <c r="H249" s="10">
        <v>44176.12</v>
      </c>
      <c r="I249" s="10">
        <v>491426.77</v>
      </c>
      <c r="J249" s="10">
        <v>16958.19</v>
      </c>
      <c r="K249" s="10">
        <v>10098</v>
      </c>
      <c r="L249" s="12">
        <v>1738176.47</v>
      </c>
      <c r="M249" s="20">
        <v>2094.07023255814</v>
      </c>
      <c r="N249" s="2">
        <f t="shared" si="9"/>
        <v>604.17</v>
      </c>
      <c r="O249" s="20">
        <f t="shared" si="10"/>
        <v>1265174.4124046515</v>
      </c>
      <c r="P249" s="20">
        <f t="shared" si="11"/>
        <v>473002.05759534845</v>
      </c>
    </row>
    <row r="250" spans="1:16" ht="13.5" thickBot="1">
      <c r="A250" s="1" t="s">
        <v>27</v>
      </c>
      <c r="B250" s="9" t="s">
        <v>507</v>
      </c>
      <c r="C250" s="9" t="s">
        <v>508</v>
      </c>
      <c r="D250" s="10">
        <v>143788.42</v>
      </c>
      <c r="E250" s="10">
        <v>36209.15</v>
      </c>
      <c r="F250" s="10">
        <v>1555.05</v>
      </c>
      <c r="G250" s="10">
        <v>94226.17</v>
      </c>
      <c r="H250" s="10">
        <v>15618.26</v>
      </c>
      <c r="I250" s="10">
        <v>119705.99</v>
      </c>
      <c r="J250" s="11" t="s">
        <v>30</v>
      </c>
      <c r="K250" s="10">
        <v>4653</v>
      </c>
      <c r="L250" s="12">
        <v>415756.04</v>
      </c>
      <c r="M250" s="20">
        <v>378.541984732825</v>
      </c>
      <c r="N250" s="2">
        <f t="shared" si="9"/>
        <v>604.17</v>
      </c>
      <c r="O250" s="20">
        <f t="shared" si="10"/>
        <v>228703.71091603086</v>
      </c>
      <c r="P250" s="20">
        <f t="shared" si="11"/>
        <v>187052.32908396912</v>
      </c>
    </row>
    <row r="251" spans="1:16" ht="13.5" thickBot="1">
      <c r="A251" s="1" t="s">
        <v>27</v>
      </c>
      <c r="B251" s="9" t="s">
        <v>509</v>
      </c>
      <c r="C251" s="9" t="s">
        <v>510</v>
      </c>
      <c r="D251" s="10">
        <v>230408.96</v>
      </c>
      <c r="E251" s="10">
        <v>58207.93</v>
      </c>
      <c r="F251" s="10">
        <v>55251.48</v>
      </c>
      <c r="G251" s="10">
        <v>63438.07</v>
      </c>
      <c r="H251" s="10">
        <v>20587.22</v>
      </c>
      <c r="I251" s="10">
        <v>291990.39</v>
      </c>
      <c r="J251" s="10">
        <v>3741.37</v>
      </c>
      <c r="K251" s="10">
        <v>80</v>
      </c>
      <c r="L251" s="12">
        <v>723705.42</v>
      </c>
      <c r="M251" s="20">
        <v>804.664122137405</v>
      </c>
      <c r="N251" s="2">
        <f t="shared" si="9"/>
        <v>604.17</v>
      </c>
      <c r="O251" s="20">
        <f t="shared" si="10"/>
        <v>486153.92267175595</v>
      </c>
      <c r="P251" s="20">
        <f t="shared" si="11"/>
        <v>237551.4973282441</v>
      </c>
    </row>
    <row r="252" spans="1:16" ht="13.5" thickBot="1">
      <c r="A252" s="27" t="s">
        <v>511</v>
      </c>
      <c r="B252" s="28"/>
      <c r="C252" s="29"/>
      <c r="D252" s="12">
        <v>133983292.46</v>
      </c>
      <c r="E252" s="12">
        <v>38366367.5</v>
      </c>
      <c r="F252" s="12">
        <v>22336161.11</v>
      </c>
      <c r="G252" s="12">
        <v>78318641.91</v>
      </c>
      <c r="H252" s="12">
        <v>8155665.66</v>
      </c>
      <c r="I252" s="12">
        <v>128100094.16</v>
      </c>
      <c r="J252" s="12">
        <v>6819882.59</v>
      </c>
      <c r="K252" s="12">
        <v>858503.97</v>
      </c>
      <c r="L252" s="12">
        <v>416938609.36</v>
      </c>
      <c r="M252" s="22">
        <f>SUM(M11:M251)</f>
        <v>456577.7418900625</v>
      </c>
      <c r="O252" s="21">
        <f>SUM(O11:O251)</f>
        <v>275850574.31771916</v>
      </c>
      <c r="P252" s="21">
        <f>SUM(P11:P251)</f>
        <v>141088035.042281</v>
      </c>
    </row>
    <row r="253" spans="1:12" ht="12.75">
      <c r="A253" s="30">
        <v>43413</v>
      </c>
      <c r="B253" s="26"/>
      <c r="C253" s="26"/>
      <c r="D253" s="26"/>
      <c r="E253" s="31" t="s">
        <v>513</v>
      </c>
      <c r="F253" s="26"/>
      <c r="G253" s="26"/>
      <c r="H253" s="26"/>
      <c r="I253" s="32">
        <v>0.37541666</v>
      </c>
      <c r="J253" s="26"/>
      <c r="K253" s="26"/>
      <c r="L253" s="26"/>
    </row>
  </sheetData>
  <sheetProtection/>
  <mergeCells count="16">
    <mergeCell ref="A252:C252"/>
    <mergeCell ref="A253:D253"/>
    <mergeCell ref="E253:H253"/>
    <mergeCell ref="I253:L253"/>
    <mergeCell ref="A5:L5"/>
    <mergeCell ref="A6:L6"/>
    <mergeCell ref="A7:L7"/>
    <mergeCell ref="A8:L8"/>
    <mergeCell ref="L9:L10"/>
    <mergeCell ref="M6:M7"/>
    <mergeCell ref="M8:M9"/>
    <mergeCell ref="N9:N10"/>
    <mergeCell ref="A1:L1"/>
    <mergeCell ref="A2:L2"/>
    <mergeCell ref="A3:L3"/>
    <mergeCell ref="A4:L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Knox (ADE)</dc:creator>
  <cp:keywords/>
  <dc:description/>
  <cp:lastModifiedBy>Melvin Washington (ADE)</cp:lastModifiedBy>
  <dcterms:created xsi:type="dcterms:W3CDTF">2018-11-09T15:02:20Z</dcterms:created>
  <dcterms:modified xsi:type="dcterms:W3CDTF">2021-07-23T21:42:58Z</dcterms:modified>
  <cp:category/>
  <cp:version/>
  <cp:contentType/>
  <cp:contentStatus/>
</cp:coreProperties>
</file>