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<sst xmlns="http://schemas.openxmlformats.org/spreadsheetml/2006/main" count="885" uniqueCount="523">
  <si>
    <t>Arkansas Department of Education</t>
  </si>
  <si>
    <t>Arkansas Public School Computer Network</t>
  </si>
  <si>
    <t>MAINTENANCE &amp; OPERATION  Expenditures &amp; 9% M&amp;O Required Expenditure</t>
  </si>
  <si>
    <t>Fund 2000 and 2100-2199</t>
  </si>
  <si>
    <t>Function Range 2600-2699 (Excluding Ins. Object Range 65200-65299)</t>
  </si>
  <si>
    <t>Object Range: 61000-65199,65300:68999</t>
  </si>
  <si>
    <t>Cycle 9 Data</t>
  </si>
  <si>
    <r>
      <rPr>
        <b/>
        <sz val="10"/>
        <color indexed="8"/>
        <rFont val="Tahoma"/>
        <family val="2"/>
      </rPr>
      <t xml:space="preserve">Fiscal Year: </t>
    </r>
    <r>
      <rPr>
        <b/>
        <sz val="10"/>
        <color indexed="8"/>
        <rFont val="Tahoma"/>
        <family val="2"/>
      </rPr>
      <t>2018/2019</t>
    </r>
  </si>
  <si>
    <t>FY</t>
  </si>
  <si>
    <t>LEA</t>
  </si>
  <si>
    <t>DISTRICT</t>
  </si>
  <si>
    <t>61000</t>
  </si>
  <si>
    <t>62000</t>
  </si>
  <si>
    <t>63000</t>
  </si>
  <si>
    <t>64000</t>
  </si>
  <si>
    <t>65000</t>
  </si>
  <si>
    <t>66000</t>
  </si>
  <si>
    <t>67000</t>
  </si>
  <si>
    <t>68000</t>
  </si>
  <si>
    <t>Total(Object Class)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</si>
  <si>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</si>
  <si>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</si>
  <si>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</si>
  <si>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</si>
  <si>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</si>
  <si>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</si>
  <si>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</si>
  <si>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</si>
  <si>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19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</si>
  <si>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</si>
  <si>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</si>
  <si>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</si>
  <si>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</si>
  <si>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</si>
  <si>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</si>
  <si>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</si>
  <si>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</si>
  <si>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</si>
  <si>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</si>
  <si>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</si>
  <si>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</si>
  <si>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</si>
  <si>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</si>
  <si>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</si>
  <si>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</si>
  <si>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</si>
  <si>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</si>
  <si>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</si>
  <si>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</si>
  <si>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</si>
  <si>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</si>
  <si>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</si>
  <si>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</si>
  <si>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</si>
  <si>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</si>
  <si>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</si>
  <si>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</si>
  <si>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</si>
  <si>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</si>
  <si>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</si>
  <si>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</si>
  <si>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</si>
  <si>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</si>
  <si>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</si>
  <si>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</si>
  <si>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</si>
  <si>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</si>
  <si>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</si>
  <si>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</si>
  <si>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</si>
  <si>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</si>
  <si>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</si>
  <si>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</si>
  <si>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</si>
  <si>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</si>
  <si>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</si>
  <si>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</si>
  <si>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</si>
  <si>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</si>
  <si>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</si>
  <si>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</si>
  <si>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</si>
  <si>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</si>
  <si>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</si>
  <si>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</si>
  <si>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</si>
  <si>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</si>
  <si>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</si>
  <si>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</si>
  <si>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</si>
  <si>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</si>
  <si>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</si>
  <si>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</si>
  <si>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</si>
  <si>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</si>
  <si>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</si>
  <si>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</si>
  <si>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</si>
  <si>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</si>
  <si>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</si>
  <si>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</si>
  <si>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</si>
  <si>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</si>
  <si>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</si>
  <si>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</si>
  <si>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DIST(CLEBURNE)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</si>
  <si>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</si>
  <si>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</si>
  <si>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</si>
  <si>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</si>
  <si>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</si>
  <si>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</si>
  <si>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</si>
  <si>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</si>
  <si>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</si>
  <si>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</si>
  <si>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</si>
  <si>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</si>
  <si>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</si>
  <si>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</si>
  <si>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</si>
  <si>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</si>
  <si>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</si>
  <si>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</si>
  <si>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</si>
  <si>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</si>
  <si>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</si>
  <si>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</si>
  <si>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</si>
  <si>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</si>
  <si>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</si>
  <si>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</si>
  <si>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</si>
  <si>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</si>
  <si>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</si>
  <si>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</si>
  <si>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</si>
  <si>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</si>
  <si>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</si>
  <si>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</si>
  <si>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</si>
  <si>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</si>
  <si>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</si>
  <si>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MULBERRY/PLEASANT VIEW BI-COUNTY SCHOOLS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</si>
  <si>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</si>
  <si>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</si>
  <si>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</si>
  <si>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</si>
  <si>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</si>
  <si>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</si>
  <si>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</si>
  <si>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</si>
  <si>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</si>
  <si>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</si>
  <si>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</si>
  <si>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</si>
  <si>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</si>
  <si>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</si>
  <si>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</si>
  <si>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</si>
  <si>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</si>
  <si>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</si>
  <si>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</si>
  <si>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</si>
  <si>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</si>
  <si>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</si>
  <si>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</si>
  <si>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</si>
  <si>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</si>
  <si>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</si>
  <si>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</si>
  <si>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</si>
  <si>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</si>
  <si>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</si>
  <si>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</si>
  <si>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</si>
  <si>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</si>
  <si>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</si>
  <si>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</si>
  <si>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</si>
  <si>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</si>
  <si>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</si>
  <si>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</si>
  <si>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</si>
  <si>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</si>
  <si>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</si>
  <si>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</si>
  <si>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GUY FENTER EDUCATION SERVICE COOPERATIVE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</si>
  <si>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</si>
  <si>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</si>
  <si>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</si>
  <si>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</si>
  <si>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</si>
  <si>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</si>
  <si>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</si>
  <si>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</si>
  <si>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</si>
  <si>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</si>
  <si>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</si>
  <si>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</si>
  <si>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</si>
  <si>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</si>
  <si>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</si>
  <si>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</si>
  <si>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</si>
  <si>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</si>
  <si>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</si>
  <si>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</si>
  <si>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</si>
  <si>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</si>
  <si>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</si>
  <si>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</si>
  <si>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</si>
  <si>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</si>
  <si>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</si>
  <si>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</si>
  <si>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</si>
  <si>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</si>
  <si>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</si>
  <si>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</si>
  <si>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</si>
  <si>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</si>
  <si>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</si>
  <si>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</si>
  <si>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</si>
  <si>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</si>
  <si>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</si>
  <si>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</si>
  <si>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</si>
  <si>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</si>
  <si>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</si>
  <si>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</si>
  <si>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</si>
  <si>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</si>
  <si>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</si>
  <si>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</si>
  <si>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</si>
  <si>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</si>
  <si>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</si>
  <si>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</si>
  <si>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</si>
  <si>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</si>
  <si>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</si>
  <si>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</si>
  <si>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</si>
  <si>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</si>
  <si>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</si>
  <si>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</si>
  <si>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</si>
  <si>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</si>
  <si>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</si>
  <si>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</si>
  <si>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</si>
  <si>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</si>
  <si>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</si>
  <si>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</si>
  <si>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</si>
  <si>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</si>
  <si>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</si>
  <si>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</si>
  <si>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</si>
  <si>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</si>
  <si>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</si>
  <si>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</si>
  <si>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</si>
  <si>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</si>
  <si>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</si>
  <si>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</si>
  <si>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</si>
  <si>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</si>
  <si>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</si>
  <si>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</si>
  <si>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</si>
  <si>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</si>
  <si>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</si>
  <si>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</si>
  <si>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</si>
  <si>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</si>
  <si>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</si>
  <si>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</si>
  <si>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</si>
  <si>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</si>
  <si>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</si>
  <si>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</si>
  <si>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</si>
  <si>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</si>
  <si>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</si>
  <si>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</si>
  <si>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</si>
  <si>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</si>
  <si>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</si>
  <si>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</si>
  <si>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</si>
  <si>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</si>
  <si>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</si>
  <si>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</si>
  <si>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</si>
  <si>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</si>
  <si>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</si>
  <si>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</si>
  <si>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</si>
  <si>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</si>
  <si>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</si>
  <si>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</si>
  <si>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</si>
  <si>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</si>
  <si>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</si>
  <si>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</si>
  <si>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</si>
  <si>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</si>
  <si>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</si>
  <si>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</si>
  <si>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</si>
  <si>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</si>
  <si>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</si>
  <si>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DISTRICT.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</si>
  <si>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</si>
  <si>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</si>
  <si>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</si>
  <si>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</si>
  <si>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</si>
  <si>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</si>
  <si>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</si>
  <si>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</si>
  <si>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</si>
  <si>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</si>
  <si>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</si>
  <si>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RIVERCREST SCHOOL DISTRICT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</si>
  <si>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</si>
  <si>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</si>
  <si>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</si>
  <si>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</si>
  <si>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</si>
  <si>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</si>
  <si>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</si>
  <si>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</si>
  <si>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</si>
  <si>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</si>
  <si>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</si>
  <si>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</si>
  <si>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</si>
  <si>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</si>
  <si>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</si>
  <si>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</si>
  <si>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</si>
  <si>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</si>
  <si>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</si>
  <si>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</si>
  <si>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</si>
  <si>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</si>
  <si>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</si>
  <si>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</si>
  <si>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</si>
  <si>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</si>
  <si>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</si>
  <si>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</si>
  <si>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</si>
  <si>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</si>
  <si>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</si>
  <si>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</si>
  <si>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</si>
  <si>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</si>
  <si>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</si>
  <si>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</si>
  <si>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</si>
  <si>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</si>
  <si>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</si>
  <si>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</si>
  <si>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</si>
  <si>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</si>
  <si>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</si>
  <si>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</si>
  <si>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</si>
  <si>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</si>
  <si>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</si>
  <si>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</si>
  <si>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</si>
  <si>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</si>
  <si>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</si>
  <si>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</si>
  <si>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</si>
  <si>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</si>
  <si>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</si>
  <si>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</si>
  <si>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</si>
  <si>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</si>
  <si>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</si>
  <si>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</si>
  <si>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</si>
  <si>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</si>
  <si>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</si>
  <si>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</si>
  <si>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</si>
  <si>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</si>
  <si>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</si>
  <si>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</si>
  <si>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</si>
  <si>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</si>
  <si>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</si>
  <si>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</si>
  <si>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</si>
  <si>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</si>
  <si>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</si>
  <si>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NORTH LITTLE ROCK SCHOOL DISTRICT</t>
  </si>
  <si>
    <t>6003000</t>
  </si>
  <si>
    <t>PULASKI COUNTY SPECIAL SCHOOL DISTRICT</t>
  </si>
  <si>
    <t>6004000</t>
  </si>
  <si>
    <t>JACKSONVILLE NORTH PULASKI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</si>
  <si>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</si>
  <si>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</si>
  <si>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</si>
  <si>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</si>
  <si>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</si>
  <si>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</si>
  <si>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</si>
  <si>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</si>
  <si>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</si>
  <si>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</si>
  <si>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</si>
  <si>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</si>
  <si>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</si>
  <si>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</si>
  <si>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</si>
  <si>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</si>
  <si>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</si>
  <si>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</si>
  <si>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</si>
  <si>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</si>
  <si>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</si>
  <si>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</si>
  <si>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</si>
  <si>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</si>
  <si>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</si>
  <si>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</si>
  <si>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</si>
  <si>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</si>
  <si>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</si>
  <si>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</si>
  <si>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</si>
  <si>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</si>
  <si>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</si>
  <si>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</si>
  <si>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</si>
  <si>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</si>
  <si>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</si>
  <si>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</si>
  <si>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</si>
  <si>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</si>
  <si>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</si>
  <si>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</si>
  <si>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</si>
  <si>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</si>
  <si>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</si>
  <si>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</si>
  <si>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</si>
  <si>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</si>
  <si>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7007000</t>
  </si>
  <si>
    <t>PARKERS CHAPEL SCHOOL DIST.</t>
  </si>
  <si>
    <t>7008000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</si>
  <si>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</si>
  <si>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</si>
  <si>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</si>
  <si>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</si>
  <si>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</si>
  <si>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</si>
  <si>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</si>
  <si>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</si>
  <si>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</si>
  <si>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</si>
  <si>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</si>
  <si>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</si>
  <si>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</si>
  <si>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</si>
  <si>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</si>
  <si>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</si>
  <si>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</si>
  <si>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</si>
  <si>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</si>
  <si>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</si>
  <si>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</si>
  <si>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</si>
  <si>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</si>
  <si>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</si>
  <si>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</si>
  <si>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</si>
  <si>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</si>
  <si>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</si>
  <si>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</si>
  <si>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</si>
  <si>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</si>
  <si>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</si>
  <si>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</si>
  <si>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</si>
  <si>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</si>
  <si>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</si>
  <si>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</si>
  <si>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</si>
  <si>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</si>
  <si>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</si>
  <si>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</si>
  <si>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</si>
  <si>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</si>
  <si>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</si>
  <si>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</si>
  <si>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</si>
  <si>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</si>
  <si>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</si>
  <si>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</si>
  <si>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</si>
  <si>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</si>
  <si>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</si>
  <si>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</si>
  <si>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Total</t>
  </si>
  <si>
    <r>
      <rPr>
        <sz val="10"/>
        <color theme="1"/>
        <rFont val="Tahoma"/>
        <family val="2"/>
      </rPr>
      <t xml:space="preserve">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</t>
    </r>
  </si>
  <si>
    <t>Cycle 7</t>
  </si>
  <si>
    <t xml:space="preserve">  2017-18 
3-Qtr. ADM </t>
  </si>
  <si>
    <t xml:space="preserve">  </t>
  </si>
  <si>
    <t xml:space="preserve">Includes Magnet </t>
  </si>
  <si>
    <t>Excludes 
M to M ADM</t>
  </si>
  <si>
    <t xml:space="preserve">6781 X .09 
Per Pupil M&amp;O Exp. Requirement </t>
  </si>
  <si>
    <t>2017-18
 3-Quarter ADM</t>
  </si>
  <si>
    <t xml:space="preserve">9% M&amp;O Required Expenditure   </t>
  </si>
  <si>
    <t>Over or (Under)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</si>
</sst>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#,##0.########"/>
    <numFmt numFmtId="166" formatCode="mmm\ d\,\ yyyy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Andale WT"/>
      <family val="0"/>
    </font>
    <font>
      <sz val="10"/>
      <color indexed="8"/>
      <name val="Andale W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ndale WT"/>
      <family val="0"/>
    </font>
    <font>
      <sz val="10"/>
      <color theme="1"/>
      <name val="Andale W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A2C4E0"/>
      </left>
      <right style="medium">
        <color rgb="FFA2C4E0"/>
      </right>
      <top/>
      <bottom style="medium">
        <color rgb="FFA2C4E0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CCCCC"/>
      </left>
      <right/>
      <top/>
      <bottom/>
    </border>
    <border>
      <left/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3" borderId="13" xfId="0" applyFont="1" applyFill="1" applyBorder="1" applyAlignment="1">
      <alignment horizontal="left" vertical="top"/>
    </xf>
    <xf numFmtId="164" fontId="42" fillId="0" borderId="14" xfId="0" applyNumberFormat="1" applyFont="1" applyBorder="1" applyAlignment="1">
      <alignment horizontal="right" vertical="top"/>
    </xf>
    <xf numFmtId="0" fontId="42" fillId="0" borderId="14" xfId="0" applyFont="1" applyBorder="1" applyAlignment="1">
      <alignment horizontal="right" vertical="top"/>
    </xf>
    <xf numFmtId="165" fontId="43" fillId="34" borderId="15" xfId="0" applyNumberFormat="1" applyFont="1" applyFill="1" applyBorder="1" applyAlignment="1">
      <alignment horizontal="right" vertical="top"/>
    </xf>
    <xf numFmtId="3" fontId="43" fillId="34" borderId="15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42" fillId="33" borderId="13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vertical="top" wrapText="1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left"/>
    </xf>
    <xf numFmtId="4" fontId="44" fillId="35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/>
    </xf>
    <xf numFmtId="40" fontId="45" fillId="0" borderId="0" xfId="0" applyNumberFormat="1" applyFont="1" applyFill="1" applyBorder="1" applyAlignment="1">
      <alignment/>
    </xf>
    <xf numFmtId="4" fontId="44" fillId="35" borderId="0" xfId="0" applyNumberFormat="1" applyFont="1" applyFill="1" applyBorder="1" applyAlignment="1">
      <alignment horizontal="center" wrapText="1"/>
    </xf>
    <xf numFmtId="4" fontId="44" fillId="35" borderId="20" xfId="0" applyNumberFormat="1" applyFont="1" applyFill="1" applyBorder="1" applyAlignment="1">
      <alignment horizontal="center" wrapText="1"/>
    </xf>
    <xf numFmtId="40" fontId="44" fillId="35" borderId="0" xfId="0" applyNumberFormat="1" applyFont="1" applyFill="1" applyBorder="1" applyAlignment="1">
      <alignment horizontal="center" wrapText="1"/>
    </xf>
    <xf numFmtId="4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0" fontId="41" fillId="0" borderId="0" xfId="0" applyNumberFormat="1" applyFont="1" applyAlignment="1">
      <alignment/>
    </xf>
    <xf numFmtId="4" fontId="44" fillId="35" borderId="0" xfId="0" applyNumberFormat="1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left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6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3" fillId="34" borderId="16" xfId="0" applyFont="1" applyFill="1" applyBorder="1" applyAlignment="1">
      <alignment horizontal="left"/>
    </xf>
    <xf numFmtId="0" fontId="0" fillId="34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PageLayoutView="0" workbookViewId="0" topLeftCell="A1">
      <selection activeCell="R28" sqref="R28"/>
    </sheetView>
  </sheetViews>
  <sheetFormatPr defaultColWidth="9.140625" defaultRowHeight="12.75" customHeight="1"/>
  <cols>
    <col min="1" max="1" width="4.8515625" style="0" bestFit="1" customWidth="1"/>
    <col min="2" max="2" width="7.00390625" style="0" bestFit="1" customWidth="1"/>
    <col min="3" max="3" width="37.57421875" style="0" bestFit="1" customWidth="1"/>
    <col min="4" max="12" width="14.57421875" style="0" customWidth="1"/>
    <col min="13" max="13" width="16.00390625" style="0" bestFit="1" customWidth="1"/>
    <col min="14" max="14" width="14.421875" style="0" customWidth="1"/>
    <col min="15" max="15" width="15.421875" style="24" bestFit="1" customWidth="1"/>
    <col min="16" max="16" width="16.28125" style="23" bestFit="1" customWidth="1"/>
  </cols>
  <sheetData>
    <row r="1" spans="1:12" ht="12.75" customHeight="1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ht="12.75" customHeight="1">
      <c r="A3" s="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7" t="s">
        <v>514</v>
      </c>
      <c r="N3" s="18"/>
      <c r="O3" s="18"/>
      <c r="P3" s="19"/>
    </row>
    <row r="4" spans="1:16" ht="12.75" customHeight="1">
      <c r="A4" s="1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20" t="s">
        <v>515</v>
      </c>
      <c r="N4" s="18" t="s">
        <v>516</v>
      </c>
      <c r="O4" s="18"/>
      <c r="P4" s="19"/>
    </row>
    <row r="5" spans="1:16" ht="12.75" customHeight="1">
      <c r="A5" s="1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0"/>
      <c r="N5" s="18"/>
      <c r="O5" s="18"/>
      <c r="P5" s="19"/>
    </row>
    <row r="6" spans="1:16" ht="12.75" customHeight="1">
      <c r="A6" s="1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8" t="s">
        <v>517</v>
      </c>
      <c r="N6" s="18"/>
      <c r="O6" s="18"/>
      <c r="P6" s="19"/>
    </row>
    <row r="7" spans="1:16" ht="12.75" customHeight="1">
      <c r="A7" s="1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8"/>
      <c r="N7" s="18"/>
      <c r="O7" s="18"/>
      <c r="P7" s="19"/>
    </row>
    <row r="8" spans="1:16" ht="12.75" customHeight="1" thickBot="1">
      <c r="A8" s="1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8" t="s">
        <v>518</v>
      </c>
      <c r="N8" s="18"/>
      <c r="O8" s="18"/>
      <c r="P8" s="19"/>
    </row>
    <row r="9" spans="1:16" ht="19.5" customHeight="1" thickBot="1">
      <c r="A9" s="2"/>
      <c r="B9" s="3"/>
      <c r="C9" s="4"/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36" t="s">
        <v>19</v>
      </c>
      <c r="M9" s="28"/>
      <c r="N9" s="28" t="s">
        <v>519</v>
      </c>
      <c r="O9" s="18"/>
      <c r="P9" s="19"/>
    </row>
    <row r="10" spans="1:16" ht="54" customHeight="1" thickBot="1">
      <c r="A10" s="14" t="s">
        <v>8</v>
      </c>
      <c r="B10" s="15" t="s">
        <v>9</v>
      </c>
      <c r="C10" s="16" t="s">
        <v>10</v>
      </c>
      <c r="D10" s="13" t="s">
        <v>20</v>
      </c>
      <c r="E10" s="13" t="s">
        <v>21</v>
      </c>
      <c r="F10" s="13" t="s">
        <v>22</v>
      </c>
      <c r="G10" s="13" t="s">
        <v>23</v>
      </c>
      <c r="H10" s="13" t="s">
        <v>24</v>
      </c>
      <c r="I10" s="13" t="s">
        <v>25</v>
      </c>
      <c r="J10" s="13" t="s">
        <v>26</v>
      </c>
      <c r="K10" s="13" t="s">
        <v>27</v>
      </c>
      <c r="L10" s="37"/>
      <c r="M10" s="21" t="s">
        <v>520</v>
      </c>
      <c r="N10" s="28"/>
      <c r="O10" s="20" t="s">
        <v>521</v>
      </c>
      <c r="P10" s="22" t="s">
        <v>522</v>
      </c>
    </row>
    <row r="11" spans="1:16" ht="12.75" customHeight="1" thickBot="1">
      <c r="A11" s="11" t="s">
        <v>28</v>
      </c>
      <c r="B11" s="5" t="s">
        <v>29</v>
      </c>
      <c r="C11" s="5" t="s">
        <v>30</v>
      </c>
      <c r="D11" s="6">
        <v>110291</v>
      </c>
      <c r="E11" s="6">
        <v>30946.98</v>
      </c>
      <c r="F11" s="6">
        <v>657.19</v>
      </c>
      <c r="G11" s="6">
        <v>333437.14</v>
      </c>
      <c r="H11" s="7" t="s">
        <v>31</v>
      </c>
      <c r="I11" s="6">
        <v>280570.98</v>
      </c>
      <c r="J11" s="6">
        <v>27896.48</v>
      </c>
      <c r="K11" s="7" t="s">
        <v>31</v>
      </c>
      <c r="L11" s="8">
        <v>783799.77</v>
      </c>
      <c r="M11">
        <v>1233.41</v>
      </c>
      <c r="N11">
        <f>6781*0.09</f>
        <v>610.29</v>
      </c>
      <c r="O11" s="24">
        <f>M11*N11</f>
        <v>752737.7889</v>
      </c>
      <c r="P11" s="23">
        <f>L11-O11</f>
        <v>31061.981099999975</v>
      </c>
    </row>
    <row r="12" spans="1:16" ht="12.75" customHeight="1" thickBot="1">
      <c r="A12" s="11" t="s">
        <v>28</v>
      </c>
      <c r="B12" s="5" t="s">
        <v>32</v>
      </c>
      <c r="C12" s="5" t="s">
        <v>33</v>
      </c>
      <c r="D12" s="6">
        <v>512558.54</v>
      </c>
      <c r="E12" s="6">
        <v>149876.14</v>
      </c>
      <c r="F12" s="6">
        <v>81234.65</v>
      </c>
      <c r="G12" s="6">
        <v>187760.82</v>
      </c>
      <c r="H12" s="6">
        <v>20253.28</v>
      </c>
      <c r="I12" s="6">
        <v>562468.33</v>
      </c>
      <c r="J12" s="6">
        <v>31788.87</v>
      </c>
      <c r="K12" s="6">
        <v>1675.23</v>
      </c>
      <c r="L12" s="8">
        <v>1547615.86</v>
      </c>
      <c r="M12">
        <v>1554.31</v>
      </c>
      <c r="N12">
        <f aca="true" t="shared" si="0" ref="N12:N75">6781*0.09</f>
        <v>610.29</v>
      </c>
      <c r="O12" s="24">
        <f aca="true" t="shared" si="1" ref="O12:O75">M12*N12</f>
        <v>948579.8498999999</v>
      </c>
      <c r="P12" s="23">
        <f aca="true" t="shared" si="2" ref="P12:P75">L12-O12</f>
        <v>599036.0101000002</v>
      </c>
    </row>
    <row r="13" spans="1:16" ht="12.75" customHeight="1" thickBot="1">
      <c r="A13" s="11" t="s">
        <v>28</v>
      </c>
      <c r="B13" s="5" t="s">
        <v>34</v>
      </c>
      <c r="C13" s="5" t="s">
        <v>35</v>
      </c>
      <c r="D13" s="6">
        <v>281821.83</v>
      </c>
      <c r="E13" s="6">
        <v>80869.51</v>
      </c>
      <c r="F13" s="6">
        <v>565543.64</v>
      </c>
      <c r="G13" s="6">
        <v>103052.76</v>
      </c>
      <c r="H13" s="6">
        <v>73490.71</v>
      </c>
      <c r="I13" s="6">
        <v>547947.13</v>
      </c>
      <c r="J13" s="6">
        <v>20919.82</v>
      </c>
      <c r="K13" s="6">
        <v>471.25</v>
      </c>
      <c r="L13" s="8">
        <v>1674116.65</v>
      </c>
      <c r="M13">
        <v>1678.48</v>
      </c>
      <c r="N13">
        <f t="shared" si="0"/>
        <v>610.29</v>
      </c>
      <c r="O13" s="24">
        <f t="shared" si="1"/>
        <v>1024359.5591999999</v>
      </c>
      <c r="P13" s="23">
        <f t="shared" si="2"/>
        <v>649757.0908</v>
      </c>
    </row>
    <row r="14" spans="1:16" ht="12.75" customHeight="1" thickBot="1">
      <c r="A14" s="11" t="s">
        <v>28</v>
      </c>
      <c r="B14" s="5" t="s">
        <v>36</v>
      </c>
      <c r="C14" s="5" t="s">
        <v>37</v>
      </c>
      <c r="D14" s="6">
        <v>475028.88</v>
      </c>
      <c r="E14" s="6">
        <v>138273.3</v>
      </c>
      <c r="F14" s="6">
        <v>104736.73</v>
      </c>
      <c r="G14" s="6">
        <v>85764.8</v>
      </c>
      <c r="H14" s="6">
        <v>44598.97</v>
      </c>
      <c r="I14" s="6">
        <v>234985.22</v>
      </c>
      <c r="J14" s="6">
        <v>21322.38</v>
      </c>
      <c r="K14" s="6">
        <v>840</v>
      </c>
      <c r="L14" s="8">
        <v>1105550.28</v>
      </c>
      <c r="M14">
        <v>1769.86</v>
      </c>
      <c r="N14">
        <f t="shared" si="0"/>
        <v>610.29</v>
      </c>
      <c r="O14" s="24">
        <f t="shared" si="1"/>
        <v>1080127.8594</v>
      </c>
      <c r="P14" s="23">
        <f t="shared" si="2"/>
        <v>25422.42060000007</v>
      </c>
    </row>
    <row r="15" spans="1:16" ht="12.75" customHeight="1" thickBot="1">
      <c r="A15" s="11" t="s">
        <v>28</v>
      </c>
      <c r="B15" s="5" t="s">
        <v>38</v>
      </c>
      <c r="C15" s="5" t="s">
        <v>39</v>
      </c>
      <c r="D15" s="6">
        <v>188087.58</v>
      </c>
      <c r="E15" s="6">
        <v>49359.11</v>
      </c>
      <c r="F15" s="6">
        <v>10657.43</v>
      </c>
      <c r="G15" s="6">
        <v>87389.88</v>
      </c>
      <c r="H15" s="6">
        <v>13172.43</v>
      </c>
      <c r="I15" s="6">
        <v>200382.38</v>
      </c>
      <c r="J15" s="6">
        <v>7199.16</v>
      </c>
      <c r="K15" s="6">
        <v>23.33</v>
      </c>
      <c r="L15" s="8">
        <v>556271.3</v>
      </c>
      <c r="M15">
        <v>714.61</v>
      </c>
      <c r="N15">
        <f t="shared" si="0"/>
        <v>610.29</v>
      </c>
      <c r="O15" s="24">
        <f t="shared" si="1"/>
        <v>436119.3369</v>
      </c>
      <c r="P15" s="23">
        <f t="shared" si="2"/>
        <v>120151.96310000005</v>
      </c>
    </row>
    <row r="16" spans="1:16" ht="12.75" customHeight="1" thickBot="1">
      <c r="A16" s="11" t="s">
        <v>28</v>
      </c>
      <c r="B16" s="5" t="s">
        <v>40</v>
      </c>
      <c r="C16" s="5" t="s">
        <v>41</v>
      </c>
      <c r="D16" s="6">
        <v>1028287.95</v>
      </c>
      <c r="E16" s="6">
        <v>304517.13</v>
      </c>
      <c r="F16" s="6">
        <v>40113.53</v>
      </c>
      <c r="G16" s="6">
        <v>791200.28</v>
      </c>
      <c r="H16" s="6">
        <v>120724.71</v>
      </c>
      <c r="I16" s="6">
        <v>882930.77</v>
      </c>
      <c r="J16" s="6">
        <v>12723.94</v>
      </c>
      <c r="K16" s="6">
        <v>1258.42</v>
      </c>
      <c r="L16" s="8">
        <v>3181756.73</v>
      </c>
      <c r="M16">
        <v>3853.56</v>
      </c>
      <c r="N16">
        <f t="shared" si="0"/>
        <v>610.29</v>
      </c>
      <c r="O16" s="24">
        <f t="shared" si="1"/>
        <v>2351789.1324</v>
      </c>
      <c r="P16" s="23">
        <f t="shared" si="2"/>
        <v>829967.5976</v>
      </c>
    </row>
    <row r="17" spans="1:16" ht="12.75" customHeight="1" thickBot="1">
      <c r="A17" s="11" t="s">
        <v>28</v>
      </c>
      <c r="B17" s="5" t="s">
        <v>42</v>
      </c>
      <c r="C17" s="5" t="s">
        <v>43</v>
      </c>
      <c r="D17" s="6">
        <v>133328.06</v>
      </c>
      <c r="E17" s="6">
        <v>48557.65</v>
      </c>
      <c r="F17" s="6">
        <v>48047.68</v>
      </c>
      <c r="G17" s="6">
        <v>8114.49</v>
      </c>
      <c r="H17" s="6">
        <v>40547.22</v>
      </c>
      <c r="I17" s="6">
        <v>129219.77</v>
      </c>
      <c r="J17" s="6">
        <v>2862.76</v>
      </c>
      <c r="K17" s="6">
        <v>1880</v>
      </c>
      <c r="L17" s="8">
        <v>412557.63</v>
      </c>
      <c r="M17">
        <v>429.22</v>
      </c>
      <c r="N17">
        <f t="shared" si="0"/>
        <v>610.29</v>
      </c>
      <c r="O17" s="24">
        <f t="shared" si="1"/>
        <v>261948.6738</v>
      </c>
      <c r="P17" s="23">
        <f t="shared" si="2"/>
        <v>150608.95620000002</v>
      </c>
    </row>
    <row r="18" spans="1:16" ht="12.75" customHeight="1" thickBot="1">
      <c r="A18" s="11" t="s">
        <v>28</v>
      </c>
      <c r="B18" s="5" t="s">
        <v>44</v>
      </c>
      <c r="C18" s="5" t="s">
        <v>45</v>
      </c>
      <c r="D18" s="6">
        <v>1408213.41</v>
      </c>
      <c r="E18" s="6">
        <v>404392.25</v>
      </c>
      <c r="F18" s="6">
        <v>446744.86</v>
      </c>
      <c r="G18" s="6">
        <v>8095164.32</v>
      </c>
      <c r="H18" s="6">
        <v>17112.58</v>
      </c>
      <c r="I18" s="6">
        <v>3600368.3</v>
      </c>
      <c r="J18" s="6">
        <v>35103.89</v>
      </c>
      <c r="K18" s="6">
        <v>16256.12</v>
      </c>
      <c r="L18" s="8">
        <v>14023355.73</v>
      </c>
      <c r="M18">
        <v>16852.45</v>
      </c>
      <c r="N18">
        <f t="shared" si="0"/>
        <v>610.29</v>
      </c>
      <c r="O18" s="24">
        <f t="shared" si="1"/>
        <v>10284881.7105</v>
      </c>
      <c r="P18" s="23">
        <f t="shared" si="2"/>
        <v>3738474.0195000004</v>
      </c>
    </row>
    <row r="19" spans="1:16" ht="12.75" customHeight="1" thickBot="1">
      <c r="A19" s="11" t="s">
        <v>28</v>
      </c>
      <c r="B19" s="5" t="s">
        <v>46</v>
      </c>
      <c r="C19" s="5" t="s">
        <v>47</v>
      </c>
      <c r="D19" s="6">
        <v>188167.51</v>
      </c>
      <c r="E19" s="6">
        <v>67720.6</v>
      </c>
      <c r="F19" s="6">
        <v>15512.99</v>
      </c>
      <c r="G19" s="6">
        <v>99065.17</v>
      </c>
      <c r="H19" s="6">
        <v>12773.16</v>
      </c>
      <c r="I19" s="6">
        <v>152268.62</v>
      </c>
      <c r="J19" s="6">
        <v>28282.56</v>
      </c>
      <c r="K19" s="6">
        <v>40</v>
      </c>
      <c r="L19" s="8">
        <v>563830.61</v>
      </c>
      <c r="M19">
        <v>546.85</v>
      </c>
      <c r="N19">
        <f t="shared" si="0"/>
        <v>610.29</v>
      </c>
      <c r="O19" s="24">
        <f t="shared" si="1"/>
        <v>333737.0865</v>
      </c>
      <c r="P19" s="23">
        <f t="shared" si="2"/>
        <v>230093.5235</v>
      </c>
    </row>
    <row r="20" spans="1:16" ht="12.75" customHeight="1" thickBot="1">
      <c r="A20" s="11" t="s">
        <v>28</v>
      </c>
      <c r="B20" s="5" t="s">
        <v>48</v>
      </c>
      <c r="C20" s="5" t="s">
        <v>49</v>
      </c>
      <c r="D20" s="6">
        <v>481998.69</v>
      </c>
      <c r="E20" s="6">
        <v>135176.7</v>
      </c>
      <c r="F20" s="6">
        <v>50828.51</v>
      </c>
      <c r="G20" s="6">
        <v>298567.95</v>
      </c>
      <c r="H20" s="7" t="s">
        <v>31</v>
      </c>
      <c r="I20" s="6">
        <v>602266.97</v>
      </c>
      <c r="J20" s="7" t="s">
        <v>31</v>
      </c>
      <c r="K20" s="7" t="s">
        <v>31</v>
      </c>
      <c r="L20" s="8">
        <v>1568838.82</v>
      </c>
      <c r="M20">
        <v>1449.98</v>
      </c>
      <c r="N20">
        <f t="shared" si="0"/>
        <v>610.29</v>
      </c>
      <c r="O20" s="24">
        <f t="shared" si="1"/>
        <v>884908.2942</v>
      </c>
      <c r="P20" s="23">
        <f t="shared" si="2"/>
        <v>683930.5258000001</v>
      </c>
    </row>
    <row r="21" spans="1:16" ht="12.75" customHeight="1" thickBot="1">
      <c r="A21" s="11" t="s">
        <v>28</v>
      </c>
      <c r="B21" s="5" t="s">
        <v>50</v>
      </c>
      <c r="C21" s="5" t="s">
        <v>51</v>
      </c>
      <c r="D21" s="6">
        <v>508470.17</v>
      </c>
      <c r="E21" s="6">
        <v>134842.54</v>
      </c>
      <c r="F21" s="6">
        <v>103717.62</v>
      </c>
      <c r="G21" s="6">
        <v>242438.33</v>
      </c>
      <c r="H21" s="6">
        <v>2846.14</v>
      </c>
      <c r="I21" s="6">
        <v>611211.5</v>
      </c>
      <c r="J21" s="6">
        <v>14701.72</v>
      </c>
      <c r="K21" s="6">
        <v>11757.35</v>
      </c>
      <c r="L21" s="8">
        <v>1629985.37</v>
      </c>
      <c r="M21">
        <v>1898</v>
      </c>
      <c r="N21">
        <f t="shared" si="0"/>
        <v>610.29</v>
      </c>
      <c r="O21" s="24">
        <f t="shared" si="1"/>
        <v>1158330.42</v>
      </c>
      <c r="P21" s="23">
        <f t="shared" si="2"/>
        <v>471654.9500000002</v>
      </c>
    </row>
    <row r="22" spans="1:16" ht="12.75" customHeight="1" thickBot="1">
      <c r="A22" s="11" t="s">
        <v>28</v>
      </c>
      <c r="B22" s="5" t="s">
        <v>52</v>
      </c>
      <c r="C22" s="5" t="s">
        <v>53</v>
      </c>
      <c r="D22" s="6">
        <v>2578380.85</v>
      </c>
      <c r="E22" s="6">
        <v>730028.71</v>
      </c>
      <c r="F22" s="6">
        <v>430134.84</v>
      </c>
      <c r="G22" s="6">
        <v>4074646.3</v>
      </c>
      <c r="H22" s="6">
        <v>31305.35</v>
      </c>
      <c r="I22" s="6">
        <v>2811357.68</v>
      </c>
      <c r="J22" s="6">
        <v>178394.31</v>
      </c>
      <c r="K22" s="6">
        <v>3453.9</v>
      </c>
      <c r="L22" s="8">
        <v>10837701.94</v>
      </c>
      <c r="M22">
        <v>15595.55</v>
      </c>
      <c r="N22">
        <f t="shared" si="0"/>
        <v>610.29</v>
      </c>
      <c r="O22" s="24">
        <f t="shared" si="1"/>
        <v>9517808.2095</v>
      </c>
      <c r="P22" s="23">
        <f t="shared" si="2"/>
        <v>1319893.7304999996</v>
      </c>
    </row>
    <row r="23" spans="1:16" ht="12.75" customHeight="1" thickBot="1">
      <c r="A23" s="11" t="s">
        <v>28</v>
      </c>
      <c r="B23" s="5" t="s">
        <v>54</v>
      </c>
      <c r="C23" s="5" t="s">
        <v>55</v>
      </c>
      <c r="D23" s="6">
        <v>933920.43</v>
      </c>
      <c r="E23" s="6">
        <v>264720.93</v>
      </c>
      <c r="F23" s="6">
        <v>69312.11</v>
      </c>
      <c r="G23" s="6">
        <v>1185472.65</v>
      </c>
      <c r="H23" s="6">
        <v>45958.03</v>
      </c>
      <c r="I23" s="6">
        <v>1301424.74</v>
      </c>
      <c r="J23" s="6">
        <v>153310.79</v>
      </c>
      <c r="K23" s="6">
        <v>690.55</v>
      </c>
      <c r="L23" s="8">
        <v>3954810.23</v>
      </c>
      <c r="M23">
        <v>4206.83</v>
      </c>
      <c r="N23">
        <f t="shared" si="0"/>
        <v>610.29</v>
      </c>
      <c r="O23" s="24">
        <f t="shared" si="1"/>
        <v>2567386.2807</v>
      </c>
      <c r="P23" s="23">
        <f t="shared" si="2"/>
        <v>1387423.9493</v>
      </c>
    </row>
    <row r="24" spans="1:16" ht="12.75" customHeight="1" thickBot="1">
      <c r="A24" s="11" t="s">
        <v>28</v>
      </c>
      <c r="B24" s="5" t="s">
        <v>56</v>
      </c>
      <c r="C24" s="5" t="s">
        <v>57</v>
      </c>
      <c r="D24" s="6">
        <v>336427.18</v>
      </c>
      <c r="E24" s="6">
        <v>81365.67</v>
      </c>
      <c r="F24" s="6">
        <v>450204.99</v>
      </c>
      <c r="G24" s="6">
        <v>67658.47</v>
      </c>
      <c r="H24" s="6">
        <v>37916.83</v>
      </c>
      <c r="I24" s="6">
        <v>590599.15</v>
      </c>
      <c r="J24" s="6">
        <v>26687.98</v>
      </c>
      <c r="K24" s="6">
        <v>676.84</v>
      </c>
      <c r="L24" s="8">
        <v>1591537.11</v>
      </c>
      <c r="M24">
        <v>2111.83</v>
      </c>
      <c r="N24">
        <f t="shared" si="0"/>
        <v>610.29</v>
      </c>
      <c r="O24" s="24">
        <f t="shared" si="1"/>
        <v>1288828.7307</v>
      </c>
      <c r="P24" s="23">
        <f t="shared" si="2"/>
        <v>302708.37930000015</v>
      </c>
    </row>
    <row r="25" spans="1:16" ht="12.75" customHeight="1" thickBot="1">
      <c r="A25" s="11" t="s">
        <v>28</v>
      </c>
      <c r="B25" s="5" t="s">
        <v>58</v>
      </c>
      <c r="C25" s="5" t="s">
        <v>59</v>
      </c>
      <c r="D25" s="6">
        <v>106638.15</v>
      </c>
      <c r="E25" s="6">
        <v>27867.28</v>
      </c>
      <c r="F25" s="6">
        <v>150</v>
      </c>
      <c r="G25" s="6">
        <v>74078.35</v>
      </c>
      <c r="H25" s="6">
        <v>7973.84</v>
      </c>
      <c r="I25" s="6">
        <v>142785.84</v>
      </c>
      <c r="J25" s="7" t="s">
        <v>31</v>
      </c>
      <c r="K25" s="7" t="s">
        <v>31</v>
      </c>
      <c r="L25" s="8">
        <v>359493.46</v>
      </c>
      <c r="M25">
        <v>529.96</v>
      </c>
      <c r="N25">
        <f t="shared" si="0"/>
        <v>610.29</v>
      </c>
      <c r="O25" s="24">
        <f t="shared" si="1"/>
        <v>323429.2884</v>
      </c>
      <c r="P25" s="23">
        <f t="shared" si="2"/>
        <v>36064.1716</v>
      </c>
    </row>
    <row r="26" spans="1:16" ht="12.75" customHeight="1" thickBot="1">
      <c r="A26" s="11" t="s">
        <v>28</v>
      </c>
      <c r="B26" s="5" t="s">
        <v>60</v>
      </c>
      <c r="C26" s="5" t="s">
        <v>61</v>
      </c>
      <c r="D26" s="6">
        <v>289803.17</v>
      </c>
      <c r="E26" s="6">
        <v>104428.5</v>
      </c>
      <c r="F26" s="6">
        <v>56757.98</v>
      </c>
      <c r="G26" s="6">
        <v>79118.61</v>
      </c>
      <c r="H26" s="6">
        <v>23704.27</v>
      </c>
      <c r="I26" s="6">
        <v>313460.62</v>
      </c>
      <c r="J26" s="6">
        <v>13792.06</v>
      </c>
      <c r="K26" s="6">
        <v>843</v>
      </c>
      <c r="L26" s="8">
        <v>881908.21</v>
      </c>
      <c r="M26">
        <v>1070.59</v>
      </c>
      <c r="N26">
        <f t="shared" si="0"/>
        <v>610.29</v>
      </c>
      <c r="O26" s="24">
        <f t="shared" si="1"/>
        <v>653370.3710999999</v>
      </c>
      <c r="P26" s="23">
        <f t="shared" si="2"/>
        <v>228537.8389000001</v>
      </c>
    </row>
    <row r="27" spans="1:16" ht="12.75" customHeight="1" thickBot="1">
      <c r="A27" s="11" t="s">
        <v>28</v>
      </c>
      <c r="B27" s="5" t="s">
        <v>62</v>
      </c>
      <c r="C27" s="5" t="s">
        <v>63</v>
      </c>
      <c r="D27" s="6">
        <v>761736.42</v>
      </c>
      <c r="E27" s="6">
        <v>217754.99</v>
      </c>
      <c r="F27" s="6">
        <v>77070.25</v>
      </c>
      <c r="G27" s="6">
        <v>400326.09</v>
      </c>
      <c r="H27" s="7" t="s">
        <v>31</v>
      </c>
      <c r="I27" s="6">
        <v>737982.25</v>
      </c>
      <c r="J27" s="6">
        <v>26486</v>
      </c>
      <c r="K27" s="6">
        <v>67250.89</v>
      </c>
      <c r="L27" s="8">
        <v>2288606.89</v>
      </c>
      <c r="M27">
        <v>2618.07</v>
      </c>
      <c r="N27">
        <f t="shared" si="0"/>
        <v>610.29</v>
      </c>
      <c r="O27" s="24">
        <f t="shared" si="1"/>
        <v>1597781.9403</v>
      </c>
      <c r="P27" s="23">
        <f t="shared" si="2"/>
        <v>690824.9497000002</v>
      </c>
    </row>
    <row r="28" spans="1:16" ht="12.75" customHeight="1" thickBot="1">
      <c r="A28" s="11" t="s">
        <v>28</v>
      </c>
      <c r="B28" s="5" t="s">
        <v>64</v>
      </c>
      <c r="C28" s="5" t="s">
        <v>65</v>
      </c>
      <c r="D28" s="6">
        <v>104535.9</v>
      </c>
      <c r="E28" s="6">
        <v>29133.03</v>
      </c>
      <c r="F28" s="7" t="s">
        <v>31</v>
      </c>
      <c r="G28" s="6">
        <v>297940.32</v>
      </c>
      <c r="H28" s="6">
        <v>27512.06</v>
      </c>
      <c r="I28" s="6">
        <v>145678.46</v>
      </c>
      <c r="J28" s="6">
        <v>5083.33</v>
      </c>
      <c r="K28" s="6">
        <v>3510.02</v>
      </c>
      <c r="L28" s="8">
        <v>613393.12</v>
      </c>
      <c r="M28">
        <v>401.28</v>
      </c>
      <c r="N28">
        <f t="shared" si="0"/>
        <v>610.29</v>
      </c>
      <c r="O28" s="24">
        <f t="shared" si="1"/>
        <v>244897.17119999998</v>
      </c>
      <c r="P28" s="23">
        <f t="shared" si="2"/>
        <v>368495.9488</v>
      </c>
    </row>
    <row r="29" spans="1:16" ht="12.75" customHeight="1" thickBot="1">
      <c r="A29" s="11" t="s">
        <v>28</v>
      </c>
      <c r="B29" s="5" t="s">
        <v>66</v>
      </c>
      <c r="C29" s="5" t="s">
        <v>67</v>
      </c>
      <c r="D29" s="6">
        <v>222250.16</v>
      </c>
      <c r="E29" s="6">
        <v>67731.73</v>
      </c>
      <c r="F29" s="6">
        <v>35</v>
      </c>
      <c r="G29" s="6">
        <v>149815.16</v>
      </c>
      <c r="H29" s="6">
        <v>1170.4</v>
      </c>
      <c r="I29" s="6">
        <v>280012.65</v>
      </c>
      <c r="J29" s="6">
        <v>26685</v>
      </c>
      <c r="K29" s="6">
        <v>17</v>
      </c>
      <c r="L29" s="8">
        <v>747717.1</v>
      </c>
      <c r="M29">
        <v>870.02</v>
      </c>
      <c r="N29">
        <f t="shared" si="0"/>
        <v>610.29</v>
      </c>
      <c r="O29" s="24">
        <f t="shared" si="1"/>
        <v>530964.5057999999</v>
      </c>
      <c r="P29" s="23">
        <f t="shared" si="2"/>
        <v>216752.59420000005</v>
      </c>
    </row>
    <row r="30" spans="1:16" ht="12.75" customHeight="1" thickBot="1">
      <c r="A30" s="11" t="s">
        <v>28</v>
      </c>
      <c r="B30" s="5" t="s">
        <v>68</v>
      </c>
      <c r="C30" s="5" t="s">
        <v>69</v>
      </c>
      <c r="D30" s="6">
        <v>28502.28</v>
      </c>
      <c r="E30" s="6">
        <v>8814.95</v>
      </c>
      <c r="F30" s="7" t="s">
        <v>31</v>
      </c>
      <c r="G30" s="6">
        <v>241339.32</v>
      </c>
      <c r="H30" s="6">
        <v>30364.95</v>
      </c>
      <c r="I30" s="6">
        <v>174628.4</v>
      </c>
      <c r="J30" s="6">
        <v>3959.59</v>
      </c>
      <c r="K30" s="6">
        <v>210</v>
      </c>
      <c r="L30" s="8">
        <v>487819.49</v>
      </c>
      <c r="M30">
        <v>344.74</v>
      </c>
      <c r="N30">
        <f t="shared" si="0"/>
        <v>610.29</v>
      </c>
      <c r="O30" s="24">
        <f t="shared" si="1"/>
        <v>210391.37459999998</v>
      </c>
      <c r="P30" s="23">
        <f t="shared" si="2"/>
        <v>277428.1154</v>
      </c>
    </row>
    <row r="31" spans="1:16" ht="12.75" customHeight="1" thickBot="1">
      <c r="A31" s="11" t="s">
        <v>28</v>
      </c>
      <c r="B31" s="5" t="s">
        <v>70</v>
      </c>
      <c r="C31" s="5" t="s">
        <v>71</v>
      </c>
      <c r="D31" s="6">
        <v>11776</v>
      </c>
      <c r="E31" s="6">
        <v>9890.15</v>
      </c>
      <c r="F31" s="6">
        <v>1200</v>
      </c>
      <c r="G31" s="6">
        <v>26968.64</v>
      </c>
      <c r="H31" s="6">
        <v>13796.47</v>
      </c>
      <c r="I31" s="6">
        <v>174027.54</v>
      </c>
      <c r="J31" s="6">
        <v>57809.12</v>
      </c>
      <c r="K31" s="6">
        <v>6567.16</v>
      </c>
      <c r="L31" s="8">
        <v>302035.08</v>
      </c>
      <c r="M31">
        <v>0</v>
      </c>
      <c r="N31">
        <f t="shared" si="0"/>
        <v>610.29</v>
      </c>
      <c r="O31" s="24">
        <f t="shared" si="1"/>
        <v>0</v>
      </c>
      <c r="P31" s="23">
        <f t="shared" si="2"/>
        <v>302035.08</v>
      </c>
    </row>
    <row r="32" spans="1:16" ht="12.75" customHeight="1" thickBot="1">
      <c r="A32" s="11" t="s">
        <v>28</v>
      </c>
      <c r="B32" s="5" t="s">
        <v>72</v>
      </c>
      <c r="C32" s="5" t="s">
        <v>73</v>
      </c>
      <c r="D32" s="6">
        <v>124442.68</v>
      </c>
      <c r="E32" s="6">
        <v>36838.87</v>
      </c>
      <c r="F32" s="6">
        <v>80000</v>
      </c>
      <c r="G32" s="6">
        <v>15129.45</v>
      </c>
      <c r="H32" s="6">
        <v>15259.21</v>
      </c>
      <c r="I32" s="6">
        <v>167294.04</v>
      </c>
      <c r="J32" s="6">
        <v>5884.53</v>
      </c>
      <c r="K32" s="6">
        <v>1479.69</v>
      </c>
      <c r="L32" s="8">
        <v>446328.47</v>
      </c>
      <c r="M32">
        <v>441.49</v>
      </c>
      <c r="N32">
        <f t="shared" si="0"/>
        <v>610.29</v>
      </c>
      <c r="O32" s="24">
        <f t="shared" si="1"/>
        <v>269436.9321</v>
      </c>
      <c r="P32" s="23">
        <f t="shared" si="2"/>
        <v>176891.5379</v>
      </c>
    </row>
    <row r="33" spans="1:16" ht="12.75" customHeight="1" thickBot="1">
      <c r="A33" s="11" t="s">
        <v>28</v>
      </c>
      <c r="B33" s="5" t="s">
        <v>74</v>
      </c>
      <c r="C33" s="5" t="s">
        <v>75</v>
      </c>
      <c r="D33" s="6">
        <v>113965.7</v>
      </c>
      <c r="E33" s="6">
        <v>32524.39</v>
      </c>
      <c r="F33" s="6">
        <v>586698.86</v>
      </c>
      <c r="G33" s="6">
        <v>321586.58</v>
      </c>
      <c r="H33" s="6">
        <v>7277.93</v>
      </c>
      <c r="I33" s="6">
        <v>311565.28</v>
      </c>
      <c r="J33" s="6">
        <v>9000</v>
      </c>
      <c r="K33" s="6">
        <v>13</v>
      </c>
      <c r="L33" s="8">
        <v>1382631.74</v>
      </c>
      <c r="M33">
        <v>1608.58</v>
      </c>
      <c r="N33">
        <f t="shared" si="0"/>
        <v>610.29</v>
      </c>
      <c r="O33" s="24">
        <f t="shared" si="1"/>
        <v>981700.2882</v>
      </c>
      <c r="P33" s="23">
        <f t="shared" si="2"/>
        <v>400931.45180000004</v>
      </c>
    </row>
    <row r="34" spans="1:16" ht="12.75" customHeight="1" thickBot="1">
      <c r="A34" s="11" t="s">
        <v>28</v>
      </c>
      <c r="B34" s="5" t="s">
        <v>76</v>
      </c>
      <c r="C34" s="5" t="s">
        <v>77</v>
      </c>
      <c r="D34" s="6">
        <v>187621.78</v>
      </c>
      <c r="E34" s="6">
        <v>52456.35</v>
      </c>
      <c r="F34" s="6">
        <v>9501.31</v>
      </c>
      <c r="G34" s="6">
        <v>68880.04</v>
      </c>
      <c r="H34" s="6">
        <v>11606.42</v>
      </c>
      <c r="I34" s="6">
        <v>259352.56</v>
      </c>
      <c r="J34" s="6">
        <v>4882.47</v>
      </c>
      <c r="K34" s="7" t="s">
        <v>31</v>
      </c>
      <c r="L34" s="8">
        <v>594300.93</v>
      </c>
      <c r="M34">
        <v>579.91</v>
      </c>
      <c r="N34">
        <f t="shared" si="0"/>
        <v>610.29</v>
      </c>
      <c r="O34" s="24">
        <f t="shared" si="1"/>
        <v>353913.2739</v>
      </c>
      <c r="P34" s="23">
        <f t="shared" si="2"/>
        <v>240387.65610000008</v>
      </c>
    </row>
    <row r="35" spans="1:16" ht="12.75" customHeight="1" thickBot="1">
      <c r="A35" s="11" t="s">
        <v>28</v>
      </c>
      <c r="B35" s="5" t="s">
        <v>78</v>
      </c>
      <c r="C35" s="5" t="s">
        <v>79</v>
      </c>
      <c r="D35" s="6">
        <v>562975.1</v>
      </c>
      <c r="E35" s="6">
        <v>164242.17</v>
      </c>
      <c r="F35" s="6">
        <v>8190.92</v>
      </c>
      <c r="G35" s="6">
        <v>479810.13</v>
      </c>
      <c r="H35" s="6">
        <v>62669.73</v>
      </c>
      <c r="I35" s="6">
        <v>467733.96</v>
      </c>
      <c r="J35" s="7" t="s">
        <v>31</v>
      </c>
      <c r="K35" s="6">
        <v>1507.91</v>
      </c>
      <c r="L35" s="8">
        <v>1747129.92</v>
      </c>
      <c r="M35">
        <v>1929.22</v>
      </c>
      <c r="N35">
        <f t="shared" si="0"/>
        <v>610.29</v>
      </c>
      <c r="O35" s="24">
        <f t="shared" si="1"/>
        <v>1177383.6738</v>
      </c>
      <c r="P35" s="23">
        <f t="shared" si="2"/>
        <v>569746.2461999999</v>
      </c>
    </row>
    <row r="36" spans="1:16" ht="12.75" customHeight="1" thickBot="1">
      <c r="A36" s="11" t="s">
        <v>28</v>
      </c>
      <c r="B36" s="5" t="s">
        <v>80</v>
      </c>
      <c r="C36" s="5" t="s">
        <v>81</v>
      </c>
      <c r="D36" s="6">
        <v>308410.08</v>
      </c>
      <c r="E36" s="6">
        <v>105702.81</v>
      </c>
      <c r="F36" s="6">
        <v>49402.61</v>
      </c>
      <c r="G36" s="6">
        <v>63275.34</v>
      </c>
      <c r="H36" s="6">
        <v>561.68</v>
      </c>
      <c r="I36" s="6">
        <v>299596.64</v>
      </c>
      <c r="J36" s="6">
        <v>70063.38</v>
      </c>
      <c r="K36" s="6">
        <v>470</v>
      </c>
      <c r="L36" s="8">
        <v>897482.54</v>
      </c>
      <c r="M36">
        <v>603.53</v>
      </c>
      <c r="N36">
        <f t="shared" si="0"/>
        <v>610.29</v>
      </c>
      <c r="O36" s="24">
        <f t="shared" si="1"/>
        <v>368328.32369999995</v>
      </c>
      <c r="P36" s="23">
        <f t="shared" si="2"/>
        <v>529154.2163000001</v>
      </c>
    </row>
    <row r="37" spans="1:16" ht="12.75" customHeight="1" thickBot="1">
      <c r="A37" s="11" t="s">
        <v>28</v>
      </c>
      <c r="B37" s="5" t="s">
        <v>82</v>
      </c>
      <c r="C37" s="5" t="s">
        <v>83</v>
      </c>
      <c r="D37" s="6">
        <v>434231.03</v>
      </c>
      <c r="E37" s="6">
        <v>129325.05</v>
      </c>
      <c r="F37" s="6">
        <v>12272.5</v>
      </c>
      <c r="G37" s="6">
        <v>115307.88</v>
      </c>
      <c r="H37" s="6">
        <v>54458.01</v>
      </c>
      <c r="I37" s="6">
        <v>421203.87</v>
      </c>
      <c r="J37" s="6">
        <v>17635.03</v>
      </c>
      <c r="K37" s="6">
        <v>550</v>
      </c>
      <c r="L37" s="8">
        <v>1184983.37</v>
      </c>
      <c r="M37">
        <v>1280.65</v>
      </c>
      <c r="N37">
        <f t="shared" si="0"/>
        <v>610.29</v>
      </c>
      <c r="O37" s="24">
        <f t="shared" si="1"/>
        <v>781567.8885</v>
      </c>
      <c r="P37" s="23">
        <f t="shared" si="2"/>
        <v>403415.4815000001</v>
      </c>
    </row>
    <row r="38" spans="1:16" ht="12.75" customHeight="1" thickBot="1">
      <c r="A38" s="11" t="s">
        <v>28</v>
      </c>
      <c r="B38" s="5" t="s">
        <v>84</v>
      </c>
      <c r="C38" s="5" t="s">
        <v>85</v>
      </c>
      <c r="D38" s="6">
        <v>130936.46</v>
      </c>
      <c r="E38" s="6">
        <v>37292.34</v>
      </c>
      <c r="F38" s="6">
        <v>12699.65</v>
      </c>
      <c r="G38" s="6">
        <v>23073.1</v>
      </c>
      <c r="H38" s="6">
        <v>20836.26</v>
      </c>
      <c r="I38" s="6">
        <v>112479.35</v>
      </c>
      <c r="J38" s="7" t="s">
        <v>31</v>
      </c>
      <c r="K38" s="7" t="s">
        <v>31</v>
      </c>
      <c r="L38" s="8">
        <v>337317.16</v>
      </c>
      <c r="M38">
        <v>351.16</v>
      </c>
      <c r="N38">
        <f t="shared" si="0"/>
        <v>610.29</v>
      </c>
      <c r="O38" s="24">
        <f t="shared" si="1"/>
        <v>214309.4364</v>
      </c>
      <c r="P38" s="23">
        <f t="shared" si="2"/>
        <v>123007.72359999997</v>
      </c>
    </row>
    <row r="39" spans="1:16" ht="12.75" customHeight="1" thickBot="1">
      <c r="A39" s="11" t="s">
        <v>28</v>
      </c>
      <c r="B39" s="5" t="s">
        <v>86</v>
      </c>
      <c r="C39" s="5" t="s">
        <v>87</v>
      </c>
      <c r="D39" s="6">
        <v>266099.14</v>
      </c>
      <c r="E39" s="6">
        <v>85285.75</v>
      </c>
      <c r="F39" s="6">
        <v>252239.79</v>
      </c>
      <c r="G39" s="6">
        <v>36403.05</v>
      </c>
      <c r="H39" s="6">
        <v>54054.99</v>
      </c>
      <c r="I39" s="6">
        <v>388346.47</v>
      </c>
      <c r="J39" s="6">
        <v>4723.88</v>
      </c>
      <c r="K39" s="6">
        <v>895.73</v>
      </c>
      <c r="L39" s="8">
        <v>1088048.8</v>
      </c>
      <c r="M39">
        <v>1007.83</v>
      </c>
      <c r="N39">
        <f t="shared" si="0"/>
        <v>610.29</v>
      </c>
      <c r="O39" s="24">
        <f t="shared" si="1"/>
        <v>615068.5707</v>
      </c>
      <c r="P39" s="23">
        <f t="shared" si="2"/>
        <v>472980.2293</v>
      </c>
    </row>
    <row r="40" spans="1:16" ht="12.75" customHeight="1" thickBot="1">
      <c r="A40" s="11" t="s">
        <v>28</v>
      </c>
      <c r="B40" s="5" t="s">
        <v>88</v>
      </c>
      <c r="C40" s="5" t="s">
        <v>89</v>
      </c>
      <c r="D40" s="6">
        <v>637701.11</v>
      </c>
      <c r="E40" s="6">
        <v>172969.48</v>
      </c>
      <c r="F40" s="6">
        <v>51188</v>
      </c>
      <c r="G40" s="6">
        <v>404661.29</v>
      </c>
      <c r="H40" s="6">
        <v>45784.83</v>
      </c>
      <c r="I40" s="6">
        <v>576418.01</v>
      </c>
      <c r="J40" s="7" t="s">
        <v>31</v>
      </c>
      <c r="K40" s="7" t="s">
        <v>31</v>
      </c>
      <c r="L40" s="8">
        <v>1888722.72</v>
      </c>
      <c r="M40">
        <v>1781.65</v>
      </c>
      <c r="N40">
        <f t="shared" si="0"/>
        <v>610.29</v>
      </c>
      <c r="O40" s="24">
        <f t="shared" si="1"/>
        <v>1087323.1785</v>
      </c>
      <c r="P40" s="23">
        <f t="shared" si="2"/>
        <v>801399.5415</v>
      </c>
    </row>
    <row r="41" spans="1:16" ht="12.75" customHeight="1" thickBot="1">
      <c r="A41" s="11" t="s">
        <v>28</v>
      </c>
      <c r="B41" s="5" t="s">
        <v>90</v>
      </c>
      <c r="C41" s="5" t="s">
        <v>91</v>
      </c>
      <c r="D41" s="6">
        <v>219927.91</v>
      </c>
      <c r="E41" s="6">
        <v>53845.22</v>
      </c>
      <c r="F41" s="6">
        <v>18911.93</v>
      </c>
      <c r="G41" s="6">
        <v>146796.65</v>
      </c>
      <c r="H41" s="6">
        <v>12832.3</v>
      </c>
      <c r="I41" s="6">
        <v>227226.31</v>
      </c>
      <c r="J41" s="6">
        <v>3087.43</v>
      </c>
      <c r="K41" s="7" t="s">
        <v>31</v>
      </c>
      <c r="L41" s="8">
        <v>682627.75</v>
      </c>
      <c r="M41">
        <v>697.42</v>
      </c>
      <c r="N41">
        <f t="shared" si="0"/>
        <v>610.29</v>
      </c>
      <c r="O41" s="24">
        <f t="shared" si="1"/>
        <v>425628.4517999999</v>
      </c>
      <c r="P41" s="23">
        <f t="shared" si="2"/>
        <v>256999.29820000008</v>
      </c>
    </row>
    <row r="42" spans="1:16" ht="12.75" customHeight="1" thickBot="1">
      <c r="A42" s="11" t="s">
        <v>28</v>
      </c>
      <c r="B42" s="5" t="s">
        <v>92</v>
      </c>
      <c r="C42" s="5" t="s">
        <v>93</v>
      </c>
      <c r="D42" s="6">
        <v>282962.28</v>
      </c>
      <c r="E42" s="6">
        <v>68847.68</v>
      </c>
      <c r="F42" s="6">
        <v>3735</v>
      </c>
      <c r="G42" s="6">
        <v>125664.29</v>
      </c>
      <c r="H42" s="6">
        <v>5813.7</v>
      </c>
      <c r="I42" s="6">
        <v>303363.15</v>
      </c>
      <c r="J42" s="6">
        <v>1500</v>
      </c>
      <c r="K42" s="6">
        <v>208</v>
      </c>
      <c r="L42" s="8">
        <v>792094.1</v>
      </c>
      <c r="M42">
        <v>880.53</v>
      </c>
      <c r="N42">
        <f t="shared" si="0"/>
        <v>610.29</v>
      </c>
      <c r="O42" s="24">
        <f t="shared" si="1"/>
        <v>537378.6536999999</v>
      </c>
      <c r="P42" s="23">
        <f t="shared" si="2"/>
        <v>254715.44630000007</v>
      </c>
    </row>
    <row r="43" spans="1:16" ht="12.75" customHeight="1" thickBot="1">
      <c r="A43" s="11" t="s">
        <v>28</v>
      </c>
      <c r="B43" s="5" t="s">
        <v>94</v>
      </c>
      <c r="C43" s="5" t="s">
        <v>95</v>
      </c>
      <c r="D43" s="6">
        <v>230107.86</v>
      </c>
      <c r="E43" s="6">
        <v>69721.32</v>
      </c>
      <c r="F43" s="6">
        <v>35740.29</v>
      </c>
      <c r="G43" s="6">
        <v>28633.24</v>
      </c>
      <c r="H43" s="6">
        <v>21974.62</v>
      </c>
      <c r="I43" s="6">
        <v>306221.72</v>
      </c>
      <c r="J43" s="6">
        <v>5450</v>
      </c>
      <c r="K43" s="6">
        <v>7626.2</v>
      </c>
      <c r="L43" s="8">
        <v>705475.25</v>
      </c>
      <c r="M43">
        <v>850.04</v>
      </c>
      <c r="N43">
        <f t="shared" si="0"/>
        <v>610.29</v>
      </c>
      <c r="O43" s="24">
        <f t="shared" si="1"/>
        <v>518770.91159999993</v>
      </c>
      <c r="P43" s="23">
        <f t="shared" si="2"/>
        <v>186704.33840000007</v>
      </c>
    </row>
    <row r="44" spans="1:16" ht="12.75" customHeight="1" thickBot="1">
      <c r="A44" s="11" t="s">
        <v>28</v>
      </c>
      <c r="B44" s="5" t="s">
        <v>96</v>
      </c>
      <c r="C44" s="5" t="s">
        <v>97</v>
      </c>
      <c r="D44" s="6">
        <v>169112.88</v>
      </c>
      <c r="E44" s="6">
        <v>48081.21</v>
      </c>
      <c r="F44" s="6">
        <v>15276.95</v>
      </c>
      <c r="G44" s="6">
        <v>67321.65</v>
      </c>
      <c r="H44" s="6">
        <v>21479.86</v>
      </c>
      <c r="I44" s="6">
        <v>207795.62</v>
      </c>
      <c r="J44" s="6">
        <v>14500</v>
      </c>
      <c r="K44" s="6">
        <v>575.75</v>
      </c>
      <c r="L44" s="8">
        <v>544143.92</v>
      </c>
      <c r="M44">
        <v>567.79</v>
      </c>
      <c r="N44">
        <f t="shared" si="0"/>
        <v>610.29</v>
      </c>
      <c r="O44" s="24">
        <f t="shared" si="1"/>
        <v>346516.55909999995</v>
      </c>
      <c r="P44" s="23">
        <f t="shared" si="2"/>
        <v>197627.3609000001</v>
      </c>
    </row>
    <row r="45" spans="1:16" ht="12.75" customHeight="1" thickBot="1">
      <c r="A45" s="11" t="s">
        <v>28</v>
      </c>
      <c r="B45" s="5" t="s">
        <v>98</v>
      </c>
      <c r="C45" s="5" t="s">
        <v>99</v>
      </c>
      <c r="D45" s="6">
        <v>191501.2</v>
      </c>
      <c r="E45" s="6">
        <v>52874.15</v>
      </c>
      <c r="F45" s="6">
        <v>23203.34</v>
      </c>
      <c r="G45" s="6">
        <v>24166.86</v>
      </c>
      <c r="H45" s="6">
        <v>12680.15</v>
      </c>
      <c r="I45" s="6">
        <v>189970.61</v>
      </c>
      <c r="J45" s="6">
        <v>4000</v>
      </c>
      <c r="K45" s="6">
        <v>5817.91</v>
      </c>
      <c r="L45" s="8">
        <v>504214.22</v>
      </c>
      <c r="M45">
        <v>456.8</v>
      </c>
      <c r="N45">
        <f t="shared" si="0"/>
        <v>610.29</v>
      </c>
      <c r="O45" s="24">
        <f t="shared" si="1"/>
        <v>278780.472</v>
      </c>
      <c r="P45" s="23">
        <f t="shared" si="2"/>
        <v>225433.74799999996</v>
      </c>
    </row>
    <row r="46" spans="1:16" ht="12.75" customHeight="1" thickBot="1">
      <c r="A46" s="11" t="s">
        <v>28</v>
      </c>
      <c r="B46" s="5" t="s">
        <v>100</v>
      </c>
      <c r="C46" s="5" t="s">
        <v>101</v>
      </c>
      <c r="D46" s="6">
        <v>617151.26</v>
      </c>
      <c r="E46" s="6">
        <v>178007.03</v>
      </c>
      <c r="F46" s="6">
        <v>92842.09</v>
      </c>
      <c r="G46" s="6">
        <v>146392.75</v>
      </c>
      <c r="H46" s="6">
        <v>26844.82</v>
      </c>
      <c r="I46" s="6">
        <v>447140.5</v>
      </c>
      <c r="J46" s="6">
        <v>4647</v>
      </c>
      <c r="K46" s="6">
        <v>455.5</v>
      </c>
      <c r="L46" s="8">
        <v>1513480.95</v>
      </c>
      <c r="M46">
        <v>1657.08</v>
      </c>
      <c r="N46">
        <f t="shared" si="0"/>
        <v>610.29</v>
      </c>
      <c r="O46" s="24">
        <f t="shared" si="1"/>
        <v>1011299.3531999999</v>
      </c>
      <c r="P46" s="23">
        <f t="shared" si="2"/>
        <v>502181.59680000006</v>
      </c>
    </row>
    <row r="47" spans="1:16" ht="13.5" thickBot="1">
      <c r="A47" s="11" t="s">
        <v>28</v>
      </c>
      <c r="B47" s="5" t="s">
        <v>102</v>
      </c>
      <c r="C47" s="5" t="s">
        <v>103</v>
      </c>
      <c r="D47" s="6">
        <v>136322.42</v>
      </c>
      <c r="E47" s="6">
        <v>34609.56</v>
      </c>
      <c r="F47" s="6">
        <v>140</v>
      </c>
      <c r="G47" s="6">
        <v>300670.29</v>
      </c>
      <c r="H47" s="6">
        <v>42985.66</v>
      </c>
      <c r="I47" s="6">
        <v>781266.02</v>
      </c>
      <c r="J47" s="6">
        <v>16678.29</v>
      </c>
      <c r="K47" s="6">
        <v>376.35</v>
      </c>
      <c r="L47" s="8">
        <v>1313048.59</v>
      </c>
      <c r="M47">
        <v>660.46</v>
      </c>
      <c r="N47">
        <f t="shared" si="0"/>
        <v>610.29</v>
      </c>
      <c r="O47" s="24">
        <f t="shared" si="1"/>
        <v>403072.1334</v>
      </c>
      <c r="P47" s="23">
        <f t="shared" si="2"/>
        <v>909976.4566000002</v>
      </c>
    </row>
    <row r="48" spans="1:16" ht="13.5" thickBot="1">
      <c r="A48" s="11" t="s">
        <v>28</v>
      </c>
      <c r="B48" s="5" t="s">
        <v>104</v>
      </c>
      <c r="C48" s="5" t="s">
        <v>105</v>
      </c>
      <c r="D48" s="6">
        <v>154725.4</v>
      </c>
      <c r="E48" s="6">
        <v>41105.92</v>
      </c>
      <c r="F48" s="6">
        <v>23340</v>
      </c>
      <c r="G48" s="6">
        <v>89527.72</v>
      </c>
      <c r="H48" s="6">
        <v>2209.38</v>
      </c>
      <c r="I48" s="6">
        <v>160249.59</v>
      </c>
      <c r="J48" s="6">
        <v>62561</v>
      </c>
      <c r="K48" s="6">
        <v>5250</v>
      </c>
      <c r="L48" s="8">
        <v>538969.01</v>
      </c>
      <c r="M48">
        <v>444.66</v>
      </c>
      <c r="N48">
        <f t="shared" si="0"/>
        <v>610.29</v>
      </c>
      <c r="O48" s="24">
        <f t="shared" si="1"/>
        <v>271371.5514</v>
      </c>
      <c r="P48" s="23">
        <f t="shared" si="2"/>
        <v>267597.4586</v>
      </c>
    </row>
    <row r="49" spans="1:16" ht="13.5" thickBot="1">
      <c r="A49" s="11" t="s">
        <v>28</v>
      </c>
      <c r="B49" s="5" t="s">
        <v>106</v>
      </c>
      <c r="C49" s="5" t="s">
        <v>107</v>
      </c>
      <c r="D49" s="6">
        <v>136352.99</v>
      </c>
      <c r="E49" s="6">
        <v>53907.95</v>
      </c>
      <c r="F49" s="6">
        <v>17272.96</v>
      </c>
      <c r="G49" s="6">
        <v>84862.02</v>
      </c>
      <c r="H49" s="6">
        <v>28854.82</v>
      </c>
      <c r="I49" s="6">
        <v>131099.33</v>
      </c>
      <c r="J49" s="6">
        <v>27053.64</v>
      </c>
      <c r="K49" s="7" t="s">
        <v>31</v>
      </c>
      <c r="L49" s="8">
        <v>479403.71</v>
      </c>
      <c r="M49">
        <v>558.18</v>
      </c>
      <c r="N49">
        <f t="shared" si="0"/>
        <v>610.29</v>
      </c>
      <c r="O49" s="24">
        <f t="shared" si="1"/>
        <v>340651.6722</v>
      </c>
      <c r="P49" s="23">
        <f t="shared" si="2"/>
        <v>138752.03780000005</v>
      </c>
    </row>
    <row r="50" spans="1:16" ht="13.5" thickBot="1">
      <c r="A50" s="11" t="s">
        <v>28</v>
      </c>
      <c r="B50" s="5" t="s">
        <v>108</v>
      </c>
      <c r="C50" s="5" t="s">
        <v>109</v>
      </c>
      <c r="D50" s="6">
        <v>199427.06</v>
      </c>
      <c r="E50" s="6">
        <v>53665.96</v>
      </c>
      <c r="F50" s="6">
        <v>1400</v>
      </c>
      <c r="G50" s="6">
        <v>135715.62</v>
      </c>
      <c r="H50" s="6">
        <v>1582.5</v>
      </c>
      <c r="I50" s="6">
        <v>296437.11</v>
      </c>
      <c r="J50" s="6">
        <v>17030</v>
      </c>
      <c r="K50" s="6">
        <v>296.5</v>
      </c>
      <c r="L50" s="8">
        <v>705554.75</v>
      </c>
      <c r="M50">
        <v>840.35</v>
      </c>
      <c r="N50">
        <f t="shared" si="0"/>
        <v>610.29</v>
      </c>
      <c r="O50" s="24">
        <f t="shared" si="1"/>
        <v>512857.20149999997</v>
      </c>
      <c r="P50" s="23">
        <f t="shared" si="2"/>
        <v>192697.54850000003</v>
      </c>
    </row>
    <row r="51" spans="1:16" ht="13.5" thickBot="1">
      <c r="A51" s="11" t="s">
        <v>28</v>
      </c>
      <c r="B51" s="5" t="s">
        <v>110</v>
      </c>
      <c r="C51" s="5" t="s">
        <v>111</v>
      </c>
      <c r="D51" s="6">
        <v>836149.63</v>
      </c>
      <c r="E51" s="6">
        <v>244511.75</v>
      </c>
      <c r="F51" s="6">
        <v>231973.44</v>
      </c>
      <c r="G51" s="6">
        <v>233558.06</v>
      </c>
      <c r="H51" s="6">
        <v>87479.72</v>
      </c>
      <c r="I51" s="6">
        <v>651616.69</v>
      </c>
      <c r="J51" s="6">
        <v>97659.11</v>
      </c>
      <c r="K51" s="6">
        <v>440.89</v>
      </c>
      <c r="L51" s="8">
        <v>2383389.29</v>
      </c>
      <c r="M51">
        <v>2711.87</v>
      </c>
      <c r="N51">
        <f t="shared" si="0"/>
        <v>610.29</v>
      </c>
      <c r="O51" s="24">
        <f t="shared" si="1"/>
        <v>1655027.1423</v>
      </c>
      <c r="P51" s="23">
        <f t="shared" si="2"/>
        <v>728362.1477000001</v>
      </c>
    </row>
    <row r="52" spans="1:16" ht="13.5" thickBot="1">
      <c r="A52" s="11" t="s">
        <v>28</v>
      </c>
      <c r="B52" s="5" t="s">
        <v>112</v>
      </c>
      <c r="C52" s="5" t="s">
        <v>113</v>
      </c>
      <c r="D52" s="6">
        <v>321781.1</v>
      </c>
      <c r="E52" s="6">
        <v>119469.16</v>
      </c>
      <c r="F52" s="7" t="s">
        <v>31</v>
      </c>
      <c r="G52" s="6">
        <v>60613.91</v>
      </c>
      <c r="H52" s="6">
        <v>4048.13</v>
      </c>
      <c r="I52" s="6">
        <v>120513.66</v>
      </c>
      <c r="J52" s="7" t="s">
        <v>31</v>
      </c>
      <c r="K52" s="7" t="s">
        <v>31</v>
      </c>
      <c r="L52" s="8">
        <v>626425.96</v>
      </c>
      <c r="M52">
        <v>981.17</v>
      </c>
      <c r="N52">
        <f t="shared" si="0"/>
        <v>610.29</v>
      </c>
      <c r="O52" s="24">
        <f t="shared" si="1"/>
        <v>598798.2392999999</v>
      </c>
      <c r="P52" s="23">
        <f t="shared" si="2"/>
        <v>27627.720700000064</v>
      </c>
    </row>
    <row r="53" spans="1:16" ht="13.5" thickBot="1">
      <c r="A53" s="11" t="s">
        <v>28</v>
      </c>
      <c r="B53" s="5" t="s">
        <v>114</v>
      </c>
      <c r="C53" s="5" t="s">
        <v>115</v>
      </c>
      <c r="D53" s="6">
        <v>115046.45</v>
      </c>
      <c r="E53" s="6">
        <v>31629.23</v>
      </c>
      <c r="F53" s="6">
        <v>59332.64</v>
      </c>
      <c r="G53" s="6">
        <v>198967.13</v>
      </c>
      <c r="H53" s="7" t="s">
        <v>31</v>
      </c>
      <c r="I53" s="6">
        <v>172611.07</v>
      </c>
      <c r="J53" s="6">
        <v>2392.55</v>
      </c>
      <c r="K53" s="6">
        <v>270</v>
      </c>
      <c r="L53" s="8">
        <v>580249.07</v>
      </c>
      <c r="M53">
        <v>450.49</v>
      </c>
      <c r="N53">
        <f t="shared" si="0"/>
        <v>610.29</v>
      </c>
      <c r="O53" s="24">
        <f t="shared" si="1"/>
        <v>274929.54209999996</v>
      </c>
      <c r="P53" s="23">
        <f t="shared" si="2"/>
        <v>305319.5279</v>
      </c>
    </row>
    <row r="54" spans="1:16" ht="13.5" thickBot="1">
      <c r="A54" s="11" t="s">
        <v>28</v>
      </c>
      <c r="B54" s="5" t="s">
        <v>116</v>
      </c>
      <c r="C54" s="5" t="s">
        <v>117</v>
      </c>
      <c r="D54" s="6">
        <v>101625</v>
      </c>
      <c r="E54" s="6">
        <v>26589.35</v>
      </c>
      <c r="F54" s="6">
        <v>143695.47</v>
      </c>
      <c r="G54" s="6">
        <v>21022.33</v>
      </c>
      <c r="H54" s="6">
        <v>31668.14</v>
      </c>
      <c r="I54" s="6">
        <v>164787.5</v>
      </c>
      <c r="J54" s="7" t="s">
        <v>31</v>
      </c>
      <c r="K54" s="6">
        <v>150</v>
      </c>
      <c r="L54" s="8">
        <v>489537.79</v>
      </c>
      <c r="M54">
        <v>464.95</v>
      </c>
      <c r="N54">
        <f t="shared" si="0"/>
        <v>610.29</v>
      </c>
      <c r="O54" s="24">
        <f t="shared" si="1"/>
        <v>283754.3355</v>
      </c>
      <c r="P54" s="23">
        <f t="shared" si="2"/>
        <v>205783.4545</v>
      </c>
    </row>
    <row r="55" spans="1:16" ht="13.5" thickBot="1">
      <c r="A55" s="11" t="s">
        <v>28</v>
      </c>
      <c r="B55" s="5" t="s">
        <v>118</v>
      </c>
      <c r="C55" s="5" t="s">
        <v>119</v>
      </c>
      <c r="D55" s="6">
        <v>518504.51</v>
      </c>
      <c r="E55" s="6">
        <v>144049.27</v>
      </c>
      <c r="F55" s="6">
        <v>30892.19</v>
      </c>
      <c r="G55" s="6">
        <v>515205.14</v>
      </c>
      <c r="H55" s="6">
        <v>51415.88</v>
      </c>
      <c r="I55" s="6">
        <v>621029.06</v>
      </c>
      <c r="J55" s="6">
        <v>17530.57</v>
      </c>
      <c r="K55" s="6">
        <v>9357.41</v>
      </c>
      <c r="L55" s="8">
        <v>1907984.03</v>
      </c>
      <c r="M55">
        <v>2232.72</v>
      </c>
      <c r="N55">
        <f t="shared" si="0"/>
        <v>610.29</v>
      </c>
      <c r="O55" s="24">
        <f t="shared" si="1"/>
        <v>1362606.6888</v>
      </c>
      <c r="P55" s="23">
        <f t="shared" si="2"/>
        <v>545377.3412000001</v>
      </c>
    </row>
    <row r="56" spans="1:16" ht="13.5" thickBot="1">
      <c r="A56" s="11" t="s">
        <v>28</v>
      </c>
      <c r="B56" s="5" t="s">
        <v>120</v>
      </c>
      <c r="C56" s="5" t="s">
        <v>121</v>
      </c>
      <c r="D56" s="6">
        <v>164841.16</v>
      </c>
      <c r="E56" s="6">
        <v>43656.61</v>
      </c>
      <c r="F56" s="6">
        <v>28091.5</v>
      </c>
      <c r="G56" s="6">
        <v>76785.08</v>
      </c>
      <c r="H56" s="6">
        <v>18581.97</v>
      </c>
      <c r="I56" s="6">
        <v>137796.7</v>
      </c>
      <c r="J56" s="6">
        <v>18792.98</v>
      </c>
      <c r="K56" s="6">
        <v>8327.26</v>
      </c>
      <c r="L56" s="8">
        <v>496873.26</v>
      </c>
      <c r="M56">
        <v>594.66</v>
      </c>
      <c r="N56">
        <f t="shared" si="0"/>
        <v>610.29</v>
      </c>
      <c r="O56" s="24">
        <f t="shared" si="1"/>
        <v>362915.05139999994</v>
      </c>
      <c r="P56" s="23">
        <f t="shared" si="2"/>
        <v>133958.20860000007</v>
      </c>
    </row>
    <row r="57" spans="1:16" ht="13.5" thickBot="1">
      <c r="A57" s="11" t="s">
        <v>28</v>
      </c>
      <c r="B57" s="5" t="s">
        <v>122</v>
      </c>
      <c r="C57" s="5" t="s">
        <v>123</v>
      </c>
      <c r="D57" s="6">
        <v>616015.99</v>
      </c>
      <c r="E57" s="6">
        <v>168185.4</v>
      </c>
      <c r="F57" s="6">
        <v>76849.34</v>
      </c>
      <c r="G57" s="6">
        <v>158437.67</v>
      </c>
      <c r="H57" s="6">
        <v>5571.62</v>
      </c>
      <c r="I57" s="6">
        <v>472639.9</v>
      </c>
      <c r="J57" s="6">
        <v>4382.29</v>
      </c>
      <c r="K57" s="6">
        <v>2283.8</v>
      </c>
      <c r="L57" s="8">
        <v>1504366.01</v>
      </c>
      <c r="M57">
        <v>1734.15</v>
      </c>
      <c r="N57">
        <f t="shared" si="0"/>
        <v>610.29</v>
      </c>
      <c r="O57" s="24">
        <f t="shared" si="1"/>
        <v>1058334.4035</v>
      </c>
      <c r="P57" s="23">
        <f t="shared" si="2"/>
        <v>446031.6065</v>
      </c>
    </row>
    <row r="58" spans="1:16" ht="13.5" thickBot="1">
      <c r="A58" s="11" t="s">
        <v>28</v>
      </c>
      <c r="B58" s="5" t="s">
        <v>124</v>
      </c>
      <c r="C58" s="5" t="s">
        <v>125</v>
      </c>
      <c r="D58" s="6">
        <v>306535</v>
      </c>
      <c r="E58" s="6">
        <v>77825.1</v>
      </c>
      <c r="F58" s="6">
        <v>145464.24</v>
      </c>
      <c r="G58" s="6">
        <v>930454.1</v>
      </c>
      <c r="H58" s="6">
        <v>35275.95</v>
      </c>
      <c r="I58" s="6">
        <v>735383.55</v>
      </c>
      <c r="J58" s="6">
        <v>5045</v>
      </c>
      <c r="K58" s="6">
        <v>3492.08</v>
      </c>
      <c r="L58" s="8">
        <v>2239475.02</v>
      </c>
      <c r="M58">
        <v>2463.49</v>
      </c>
      <c r="N58">
        <f t="shared" si="0"/>
        <v>610.29</v>
      </c>
      <c r="O58" s="24">
        <f t="shared" si="1"/>
        <v>1503443.3120999997</v>
      </c>
      <c r="P58" s="23">
        <f t="shared" si="2"/>
        <v>736031.7079000003</v>
      </c>
    </row>
    <row r="59" spans="1:16" ht="13.5" thickBot="1">
      <c r="A59" s="11" t="s">
        <v>28</v>
      </c>
      <c r="B59" s="5" t="s">
        <v>126</v>
      </c>
      <c r="C59" s="5" t="s">
        <v>127</v>
      </c>
      <c r="D59" s="6">
        <v>103456.73</v>
      </c>
      <c r="E59" s="6">
        <v>28809.62</v>
      </c>
      <c r="F59" s="6">
        <v>31079.99</v>
      </c>
      <c r="G59" s="6">
        <v>232106.17</v>
      </c>
      <c r="H59" s="6">
        <v>12638.92</v>
      </c>
      <c r="I59" s="6">
        <v>232069.91</v>
      </c>
      <c r="J59" s="7" t="s">
        <v>31</v>
      </c>
      <c r="K59" s="6">
        <v>6614.55</v>
      </c>
      <c r="L59" s="8">
        <v>646775.89</v>
      </c>
      <c r="M59">
        <v>756.36</v>
      </c>
      <c r="N59">
        <f t="shared" si="0"/>
        <v>610.29</v>
      </c>
      <c r="O59" s="24">
        <f t="shared" si="1"/>
        <v>461598.9444</v>
      </c>
      <c r="P59" s="23">
        <f t="shared" si="2"/>
        <v>185176.94560000004</v>
      </c>
    </row>
    <row r="60" spans="1:16" ht="13.5" thickBot="1">
      <c r="A60" s="11" t="s">
        <v>28</v>
      </c>
      <c r="B60" s="5" t="s">
        <v>128</v>
      </c>
      <c r="C60" s="5" t="s">
        <v>129</v>
      </c>
      <c r="D60" s="6">
        <v>950147.26</v>
      </c>
      <c r="E60" s="6">
        <v>281900.1</v>
      </c>
      <c r="F60" s="6">
        <v>331547.69</v>
      </c>
      <c r="G60" s="6">
        <v>1658774.81</v>
      </c>
      <c r="H60" s="6">
        <v>5320.62</v>
      </c>
      <c r="I60" s="6">
        <v>1103500.08</v>
      </c>
      <c r="J60" s="6">
        <v>7526.76</v>
      </c>
      <c r="K60" s="6">
        <v>1426.94</v>
      </c>
      <c r="L60" s="8">
        <v>4340144.26</v>
      </c>
      <c r="M60">
        <v>6219.95</v>
      </c>
      <c r="N60">
        <f t="shared" si="0"/>
        <v>610.29</v>
      </c>
      <c r="O60" s="24">
        <f t="shared" si="1"/>
        <v>3795973.2854999998</v>
      </c>
      <c r="P60" s="23">
        <f t="shared" si="2"/>
        <v>544170.9745</v>
      </c>
    </row>
    <row r="61" spans="1:16" ht="13.5" thickBot="1">
      <c r="A61" s="11" t="s">
        <v>28</v>
      </c>
      <c r="B61" s="5" t="s">
        <v>130</v>
      </c>
      <c r="C61" s="5" t="s">
        <v>131</v>
      </c>
      <c r="D61" s="6">
        <v>1484559.11</v>
      </c>
      <c r="E61" s="6">
        <v>428129.02</v>
      </c>
      <c r="F61" s="6">
        <v>383324.55</v>
      </c>
      <c r="G61" s="6">
        <v>131938.6</v>
      </c>
      <c r="H61" s="6">
        <v>12808.93</v>
      </c>
      <c r="I61" s="6">
        <v>883311.02</v>
      </c>
      <c r="J61" s="6">
        <v>16500</v>
      </c>
      <c r="K61" s="6">
        <v>1180.93</v>
      </c>
      <c r="L61" s="8">
        <v>3341752.16</v>
      </c>
      <c r="M61">
        <v>3323.03</v>
      </c>
      <c r="N61">
        <f t="shared" si="0"/>
        <v>610.29</v>
      </c>
      <c r="O61" s="24">
        <f t="shared" si="1"/>
        <v>2028011.9787</v>
      </c>
      <c r="P61" s="23">
        <f t="shared" si="2"/>
        <v>1313740.1813</v>
      </c>
    </row>
    <row r="62" spans="1:16" ht="13.5" thickBot="1">
      <c r="A62" s="11" t="s">
        <v>28</v>
      </c>
      <c r="B62" s="5" t="s">
        <v>132</v>
      </c>
      <c r="C62" s="5" t="s">
        <v>133</v>
      </c>
      <c r="D62" s="6">
        <v>206304.74</v>
      </c>
      <c r="E62" s="6">
        <v>68903</v>
      </c>
      <c r="F62" s="6">
        <v>404267.7</v>
      </c>
      <c r="G62" s="6">
        <v>436558.83</v>
      </c>
      <c r="H62" s="6">
        <v>7238.02</v>
      </c>
      <c r="I62" s="6">
        <v>550891.96</v>
      </c>
      <c r="J62" s="7" t="s">
        <v>31</v>
      </c>
      <c r="K62" s="6">
        <v>26</v>
      </c>
      <c r="L62" s="8">
        <v>1674190.25</v>
      </c>
      <c r="M62">
        <v>2743.27</v>
      </c>
      <c r="N62">
        <f t="shared" si="0"/>
        <v>610.29</v>
      </c>
      <c r="O62" s="24">
        <f t="shared" si="1"/>
        <v>1674190.2482999999</v>
      </c>
      <c r="P62" s="23">
        <f t="shared" si="2"/>
        <v>0.0017000001389533281</v>
      </c>
    </row>
    <row r="63" spans="1:16" ht="13.5" thickBot="1">
      <c r="A63" s="11" t="s">
        <v>28</v>
      </c>
      <c r="B63" s="5" t="s">
        <v>134</v>
      </c>
      <c r="C63" s="5" t="s">
        <v>135</v>
      </c>
      <c r="D63" s="6">
        <v>165064.36</v>
      </c>
      <c r="E63" s="6">
        <v>45559.96</v>
      </c>
      <c r="F63" s="6">
        <v>75</v>
      </c>
      <c r="G63" s="6">
        <v>109153.95</v>
      </c>
      <c r="H63" s="6">
        <v>15610.81</v>
      </c>
      <c r="I63" s="6">
        <v>234956.84</v>
      </c>
      <c r="J63" s="6">
        <v>1476.43</v>
      </c>
      <c r="K63" s="7" t="s">
        <v>31</v>
      </c>
      <c r="L63" s="8">
        <v>571897.35</v>
      </c>
      <c r="M63">
        <v>789.4</v>
      </c>
      <c r="N63">
        <f t="shared" si="0"/>
        <v>610.29</v>
      </c>
      <c r="O63" s="24">
        <f t="shared" si="1"/>
        <v>481762.926</v>
      </c>
      <c r="P63" s="23">
        <f t="shared" si="2"/>
        <v>90134.424</v>
      </c>
    </row>
    <row r="64" spans="1:16" ht="13.5" thickBot="1">
      <c r="A64" s="11" t="s">
        <v>28</v>
      </c>
      <c r="B64" s="5" t="s">
        <v>136</v>
      </c>
      <c r="C64" s="5" t="s">
        <v>137</v>
      </c>
      <c r="D64" s="6">
        <v>1076805.61</v>
      </c>
      <c r="E64" s="6">
        <v>296500.79</v>
      </c>
      <c r="F64" s="6">
        <v>333941.58</v>
      </c>
      <c r="G64" s="6">
        <v>153768.44</v>
      </c>
      <c r="H64" s="6">
        <v>8300.29</v>
      </c>
      <c r="I64" s="6">
        <v>778543.26</v>
      </c>
      <c r="J64" s="6">
        <v>45309.79</v>
      </c>
      <c r="K64" s="7" t="s">
        <v>31</v>
      </c>
      <c r="L64" s="8">
        <v>2693169.76</v>
      </c>
      <c r="M64">
        <v>3214.29</v>
      </c>
      <c r="N64">
        <f t="shared" si="0"/>
        <v>610.29</v>
      </c>
      <c r="O64" s="24">
        <f t="shared" si="1"/>
        <v>1961649.0440999998</v>
      </c>
      <c r="P64" s="23">
        <f t="shared" si="2"/>
        <v>731520.7159</v>
      </c>
    </row>
    <row r="65" spans="1:16" ht="13.5" thickBot="1">
      <c r="A65" s="11" t="s">
        <v>28</v>
      </c>
      <c r="B65" s="5" t="s">
        <v>138</v>
      </c>
      <c r="C65" s="5" t="s">
        <v>139</v>
      </c>
      <c r="D65" s="6">
        <v>224534.23</v>
      </c>
      <c r="E65" s="6">
        <v>60804.39</v>
      </c>
      <c r="F65" s="6">
        <v>97623.34</v>
      </c>
      <c r="G65" s="6">
        <v>42116.07</v>
      </c>
      <c r="H65" s="6">
        <v>19187.87</v>
      </c>
      <c r="I65" s="6">
        <v>272650.46</v>
      </c>
      <c r="J65" s="7" t="s">
        <v>31</v>
      </c>
      <c r="K65" s="6">
        <v>428</v>
      </c>
      <c r="L65" s="8">
        <v>717344.36</v>
      </c>
      <c r="M65">
        <v>775.75</v>
      </c>
      <c r="N65">
        <f t="shared" si="0"/>
        <v>610.29</v>
      </c>
      <c r="O65" s="24">
        <f t="shared" si="1"/>
        <v>473432.46749999997</v>
      </c>
      <c r="P65" s="23">
        <f t="shared" si="2"/>
        <v>243911.89250000002</v>
      </c>
    </row>
    <row r="66" spans="1:16" ht="13.5" thickBot="1">
      <c r="A66" s="11" t="s">
        <v>28</v>
      </c>
      <c r="B66" s="5" t="s">
        <v>140</v>
      </c>
      <c r="C66" s="5" t="s">
        <v>141</v>
      </c>
      <c r="D66" s="6">
        <v>189041.77</v>
      </c>
      <c r="E66" s="6">
        <v>53888.29</v>
      </c>
      <c r="F66" s="6">
        <v>47832.91</v>
      </c>
      <c r="G66" s="6">
        <v>148922.6</v>
      </c>
      <c r="H66" s="6">
        <v>12129.32</v>
      </c>
      <c r="I66" s="6">
        <v>292770.21</v>
      </c>
      <c r="J66" s="6">
        <v>20216.39</v>
      </c>
      <c r="K66" s="6">
        <v>1168</v>
      </c>
      <c r="L66" s="8">
        <v>765969.49</v>
      </c>
      <c r="M66">
        <v>624.46</v>
      </c>
      <c r="N66">
        <f t="shared" si="0"/>
        <v>610.29</v>
      </c>
      <c r="O66" s="24">
        <f t="shared" si="1"/>
        <v>381101.6934</v>
      </c>
      <c r="P66" s="23">
        <f t="shared" si="2"/>
        <v>384867.7966</v>
      </c>
    </row>
    <row r="67" spans="1:16" ht="13.5" thickBot="1">
      <c r="A67" s="11" t="s">
        <v>28</v>
      </c>
      <c r="B67" s="5" t="s">
        <v>142</v>
      </c>
      <c r="C67" s="5" t="s">
        <v>143</v>
      </c>
      <c r="D67" s="6">
        <v>104376.57</v>
      </c>
      <c r="E67" s="6">
        <v>29576.42</v>
      </c>
      <c r="F67" s="7" t="s">
        <v>31</v>
      </c>
      <c r="G67" s="6">
        <v>66237.31</v>
      </c>
      <c r="H67" s="6">
        <v>19521.15</v>
      </c>
      <c r="I67" s="6">
        <v>168215.91</v>
      </c>
      <c r="J67" s="6">
        <v>6197.16</v>
      </c>
      <c r="K67" s="7" t="s">
        <v>31</v>
      </c>
      <c r="L67" s="8">
        <v>394124.52</v>
      </c>
      <c r="M67">
        <v>381.64</v>
      </c>
      <c r="N67">
        <f t="shared" si="0"/>
        <v>610.29</v>
      </c>
      <c r="O67" s="24">
        <f t="shared" si="1"/>
        <v>232911.07559999998</v>
      </c>
      <c r="P67" s="23">
        <f t="shared" si="2"/>
        <v>161213.44440000004</v>
      </c>
    </row>
    <row r="68" spans="1:16" ht="13.5" thickBot="1">
      <c r="A68" s="11" t="s">
        <v>28</v>
      </c>
      <c r="B68" s="5" t="s">
        <v>144</v>
      </c>
      <c r="C68" s="5" t="s">
        <v>145</v>
      </c>
      <c r="D68" s="6">
        <v>1829126.01</v>
      </c>
      <c r="E68" s="6">
        <v>500883.17</v>
      </c>
      <c r="F68" s="6">
        <v>451800.5</v>
      </c>
      <c r="G68" s="6">
        <v>610601.05</v>
      </c>
      <c r="H68" s="6">
        <v>50097.22</v>
      </c>
      <c r="I68" s="6">
        <v>1863520.12</v>
      </c>
      <c r="J68" s="6">
        <v>579167.49</v>
      </c>
      <c r="K68" s="6">
        <v>8157.29</v>
      </c>
      <c r="L68" s="8">
        <v>5893352.85</v>
      </c>
      <c r="M68">
        <v>5763.27</v>
      </c>
      <c r="N68">
        <f t="shared" si="0"/>
        <v>610.29</v>
      </c>
      <c r="O68" s="24">
        <f t="shared" si="1"/>
        <v>3517266.0483</v>
      </c>
      <c r="P68" s="23">
        <f t="shared" si="2"/>
        <v>2376086.8016999997</v>
      </c>
    </row>
    <row r="69" spans="1:16" ht="13.5" thickBot="1">
      <c r="A69" s="11" t="s">
        <v>28</v>
      </c>
      <c r="B69" s="5" t="s">
        <v>146</v>
      </c>
      <c r="C69" s="5" t="s">
        <v>147</v>
      </c>
      <c r="D69" s="6">
        <v>216586</v>
      </c>
      <c r="E69" s="6">
        <v>50735.35</v>
      </c>
      <c r="F69" s="7" t="s">
        <v>31</v>
      </c>
      <c r="G69" s="6">
        <v>12088.29</v>
      </c>
      <c r="H69" s="7" t="s">
        <v>31</v>
      </c>
      <c r="I69" s="6">
        <v>165901.85</v>
      </c>
      <c r="J69" s="7" t="s">
        <v>31</v>
      </c>
      <c r="K69" s="7" t="s">
        <v>31</v>
      </c>
      <c r="L69" s="8">
        <v>445311.49</v>
      </c>
      <c r="M69">
        <v>555.08</v>
      </c>
      <c r="N69">
        <f t="shared" si="0"/>
        <v>610.29</v>
      </c>
      <c r="O69" s="24">
        <f t="shared" si="1"/>
        <v>338759.7732</v>
      </c>
      <c r="P69" s="23">
        <f t="shared" si="2"/>
        <v>106551.7168</v>
      </c>
    </row>
    <row r="70" spans="1:16" ht="13.5" thickBot="1">
      <c r="A70" s="11" t="s">
        <v>28</v>
      </c>
      <c r="B70" s="5" t="s">
        <v>148</v>
      </c>
      <c r="C70" s="5" t="s">
        <v>149</v>
      </c>
      <c r="D70" s="6">
        <v>790854.5</v>
      </c>
      <c r="E70" s="6">
        <v>231944.09</v>
      </c>
      <c r="F70" s="6">
        <v>27003.92</v>
      </c>
      <c r="G70" s="6">
        <v>2018522.96</v>
      </c>
      <c r="H70" s="6">
        <v>47928.06</v>
      </c>
      <c r="I70" s="6">
        <v>1624073.32</v>
      </c>
      <c r="J70" s="6">
        <v>76930.22</v>
      </c>
      <c r="K70" s="6">
        <v>3851.02</v>
      </c>
      <c r="L70" s="8">
        <v>4821108.09</v>
      </c>
      <c r="M70">
        <v>5419.85</v>
      </c>
      <c r="N70">
        <f t="shared" si="0"/>
        <v>610.29</v>
      </c>
      <c r="O70" s="24">
        <f t="shared" si="1"/>
        <v>3307680.2565</v>
      </c>
      <c r="P70" s="23">
        <f t="shared" si="2"/>
        <v>1513427.8334999997</v>
      </c>
    </row>
    <row r="71" spans="1:16" ht="13.5" thickBot="1">
      <c r="A71" s="11" t="s">
        <v>28</v>
      </c>
      <c r="B71" s="5" t="s">
        <v>150</v>
      </c>
      <c r="C71" s="5" t="s">
        <v>151</v>
      </c>
      <c r="D71" s="6">
        <v>989032.16</v>
      </c>
      <c r="E71" s="6">
        <v>298551.24</v>
      </c>
      <c r="F71" s="6">
        <v>33225.32</v>
      </c>
      <c r="G71" s="6">
        <v>365801.05</v>
      </c>
      <c r="H71" s="6">
        <v>48617.75</v>
      </c>
      <c r="I71" s="6">
        <v>692656.73</v>
      </c>
      <c r="J71" s="6">
        <v>258639.58</v>
      </c>
      <c r="K71" s="6">
        <v>1715</v>
      </c>
      <c r="L71" s="8">
        <v>2688238.83</v>
      </c>
      <c r="M71">
        <v>3796.29</v>
      </c>
      <c r="N71">
        <f t="shared" si="0"/>
        <v>610.29</v>
      </c>
      <c r="O71" s="24">
        <f t="shared" si="1"/>
        <v>2316837.8241</v>
      </c>
      <c r="P71" s="23">
        <f t="shared" si="2"/>
        <v>371401.0059000002</v>
      </c>
    </row>
    <row r="72" spans="1:16" ht="13.5" thickBot="1">
      <c r="A72" s="11" t="s">
        <v>28</v>
      </c>
      <c r="B72" s="5" t="s">
        <v>152</v>
      </c>
      <c r="C72" s="5" t="s">
        <v>153</v>
      </c>
      <c r="D72" s="6">
        <v>113296.99</v>
      </c>
      <c r="E72" s="6">
        <v>29873.94</v>
      </c>
      <c r="F72" s="6">
        <v>541.52</v>
      </c>
      <c r="G72" s="6">
        <v>125119.58</v>
      </c>
      <c r="H72" s="6">
        <v>14934.6</v>
      </c>
      <c r="I72" s="6">
        <v>161342.09</v>
      </c>
      <c r="J72" s="6">
        <v>26494.59</v>
      </c>
      <c r="K72" s="6">
        <v>4923.91</v>
      </c>
      <c r="L72" s="8">
        <v>476527.22</v>
      </c>
      <c r="M72">
        <v>567.7</v>
      </c>
      <c r="N72">
        <f t="shared" si="0"/>
        <v>610.29</v>
      </c>
      <c r="O72" s="24">
        <f t="shared" si="1"/>
        <v>346461.63300000003</v>
      </c>
      <c r="P72" s="23">
        <f t="shared" si="2"/>
        <v>130065.58699999994</v>
      </c>
    </row>
    <row r="73" spans="1:16" ht="13.5" thickBot="1">
      <c r="A73" s="11" t="s">
        <v>28</v>
      </c>
      <c r="B73" s="5" t="s">
        <v>154</v>
      </c>
      <c r="C73" s="5" t="s">
        <v>155</v>
      </c>
      <c r="D73" s="6">
        <v>680598.47</v>
      </c>
      <c r="E73" s="6">
        <v>189552.11</v>
      </c>
      <c r="F73" s="6">
        <v>223117.74</v>
      </c>
      <c r="G73" s="6">
        <v>170388.09</v>
      </c>
      <c r="H73" s="6">
        <v>1758.8</v>
      </c>
      <c r="I73" s="6">
        <v>447602.74</v>
      </c>
      <c r="J73" s="6">
        <v>2731.98</v>
      </c>
      <c r="K73" s="6">
        <v>225</v>
      </c>
      <c r="L73" s="8">
        <v>1715974.93</v>
      </c>
      <c r="M73">
        <v>2691.29</v>
      </c>
      <c r="N73">
        <f t="shared" si="0"/>
        <v>610.29</v>
      </c>
      <c r="O73" s="24">
        <f t="shared" si="1"/>
        <v>1642467.3741</v>
      </c>
      <c r="P73" s="23">
        <f t="shared" si="2"/>
        <v>73507.55590000004</v>
      </c>
    </row>
    <row r="74" spans="1:16" ht="13.5" thickBot="1">
      <c r="A74" s="11" t="s">
        <v>28</v>
      </c>
      <c r="B74" s="5" t="s">
        <v>156</v>
      </c>
      <c r="C74" s="5" t="s">
        <v>157</v>
      </c>
      <c r="D74" s="6">
        <v>318571.86</v>
      </c>
      <c r="E74" s="6">
        <v>76153.78</v>
      </c>
      <c r="F74" s="6">
        <v>6138.12</v>
      </c>
      <c r="G74" s="6">
        <v>39298.81</v>
      </c>
      <c r="H74" s="6">
        <v>12361.19</v>
      </c>
      <c r="I74" s="6">
        <v>335019.7</v>
      </c>
      <c r="J74" s="6">
        <v>31904</v>
      </c>
      <c r="K74" s="6">
        <v>373.51</v>
      </c>
      <c r="L74" s="8">
        <v>819820.97</v>
      </c>
      <c r="M74">
        <v>752.27</v>
      </c>
      <c r="N74">
        <f t="shared" si="0"/>
        <v>610.29</v>
      </c>
      <c r="O74" s="24">
        <f t="shared" si="1"/>
        <v>459102.85829999996</v>
      </c>
      <c r="P74" s="23">
        <f t="shared" si="2"/>
        <v>360718.1117</v>
      </c>
    </row>
    <row r="75" spans="1:16" ht="13.5" thickBot="1">
      <c r="A75" s="11" t="s">
        <v>28</v>
      </c>
      <c r="B75" s="5" t="s">
        <v>158</v>
      </c>
      <c r="C75" s="5" t="s">
        <v>159</v>
      </c>
      <c r="D75" s="6">
        <v>559447.84</v>
      </c>
      <c r="E75" s="6">
        <v>151098.99</v>
      </c>
      <c r="F75" s="6">
        <v>4944.59</v>
      </c>
      <c r="G75" s="6">
        <v>43465.42</v>
      </c>
      <c r="H75" s="6">
        <v>44679.85</v>
      </c>
      <c r="I75" s="6">
        <v>422242.78</v>
      </c>
      <c r="J75" s="6">
        <v>20096.65</v>
      </c>
      <c r="K75" s="6">
        <v>29310.76</v>
      </c>
      <c r="L75" s="8">
        <v>1275286.88</v>
      </c>
      <c r="M75">
        <v>1240.5</v>
      </c>
      <c r="N75">
        <f t="shared" si="0"/>
        <v>610.29</v>
      </c>
      <c r="O75" s="24">
        <f t="shared" si="1"/>
        <v>757064.745</v>
      </c>
      <c r="P75" s="23">
        <f t="shared" si="2"/>
        <v>518222.1349999999</v>
      </c>
    </row>
    <row r="76" spans="1:16" ht="13.5" thickBot="1">
      <c r="A76" s="11" t="s">
        <v>28</v>
      </c>
      <c r="B76" s="5" t="s">
        <v>160</v>
      </c>
      <c r="C76" s="5" t="s">
        <v>161</v>
      </c>
      <c r="D76" s="6">
        <v>394964.48</v>
      </c>
      <c r="E76" s="6">
        <v>114629.4</v>
      </c>
      <c r="F76" s="6">
        <v>127152.73</v>
      </c>
      <c r="G76" s="6">
        <v>48241.68</v>
      </c>
      <c r="H76" s="6">
        <v>83245.82</v>
      </c>
      <c r="I76" s="6">
        <v>255003.81</v>
      </c>
      <c r="J76" s="6">
        <v>15698.46</v>
      </c>
      <c r="K76" s="7" t="s">
        <v>31</v>
      </c>
      <c r="L76" s="8">
        <v>1038936.38</v>
      </c>
      <c r="M76">
        <v>1169.91</v>
      </c>
      <c r="N76">
        <f aca="true" t="shared" si="3" ref="N76:N139">6781*0.09</f>
        <v>610.29</v>
      </c>
      <c r="O76" s="24">
        <f aca="true" t="shared" si="4" ref="O76:O139">M76*N76</f>
        <v>713984.3739</v>
      </c>
      <c r="P76" s="23">
        <f aca="true" t="shared" si="5" ref="P76:P139">L76-O76</f>
        <v>324952.0061</v>
      </c>
    </row>
    <row r="77" spans="1:16" ht="13.5" thickBot="1">
      <c r="A77" s="11" t="s">
        <v>28</v>
      </c>
      <c r="B77" s="5" t="s">
        <v>162</v>
      </c>
      <c r="C77" s="5" t="s">
        <v>163</v>
      </c>
      <c r="D77" s="6">
        <v>133905.14</v>
      </c>
      <c r="E77" s="6">
        <v>37753.58</v>
      </c>
      <c r="F77" s="6">
        <v>119890.56</v>
      </c>
      <c r="G77" s="6">
        <v>259870.38</v>
      </c>
      <c r="H77" s="6">
        <v>20799.34</v>
      </c>
      <c r="I77" s="6">
        <v>244941.24</v>
      </c>
      <c r="J77" s="6">
        <v>20332.5</v>
      </c>
      <c r="K77" s="7" t="s">
        <v>31</v>
      </c>
      <c r="L77" s="8">
        <v>837492.74</v>
      </c>
      <c r="M77">
        <v>1021.08</v>
      </c>
      <c r="N77">
        <f t="shared" si="3"/>
        <v>610.29</v>
      </c>
      <c r="O77" s="24">
        <f t="shared" si="4"/>
        <v>623154.9132</v>
      </c>
      <c r="P77" s="23">
        <f t="shared" si="5"/>
        <v>214337.82680000004</v>
      </c>
    </row>
    <row r="78" spans="1:16" ht="13.5" thickBot="1">
      <c r="A78" s="11" t="s">
        <v>28</v>
      </c>
      <c r="B78" s="5" t="s">
        <v>164</v>
      </c>
      <c r="C78" s="5" t="s">
        <v>165</v>
      </c>
      <c r="D78" s="6">
        <v>674400.67</v>
      </c>
      <c r="E78" s="6">
        <v>261525.42</v>
      </c>
      <c r="F78" s="6">
        <v>24400.25</v>
      </c>
      <c r="G78" s="6">
        <v>195879.27</v>
      </c>
      <c r="H78" s="6">
        <v>28860.65</v>
      </c>
      <c r="I78" s="6">
        <v>665072.05</v>
      </c>
      <c r="J78" s="6">
        <v>3475.04</v>
      </c>
      <c r="K78" s="6">
        <v>103.5</v>
      </c>
      <c r="L78" s="8">
        <v>1853716.85</v>
      </c>
      <c r="M78">
        <v>1932.18</v>
      </c>
      <c r="N78">
        <f t="shared" si="3"/>
        <v>610.29</v>
      </c>
      <c r="O78" s="24">
        <f t="shared" si="4"/>
        <v>1179190.1321999999</v>
      </c>
      <c r="P78" s="23">
        <f t="shared" si="5"/>
        <v>674526.7178000002</v>
      </c>
    </row>
    <row r="79" spans="1:16" ht="13.5" thickBot="1">
      <c r="A79" s="11" t="s">
        <v>28</v>
      </c>
      <c r="B79" s="5" t="s">
        <v>166</v>
      </c>
      <c r="C79" s="5" t="s">
        <v>167</v>
      </c>
      <c r="D79" s="6">
        <v>76307.67</v>
      </c>
      <c r="E79" s="6">
        <v>8203.17</v>
      </c>
      <c r="F79" s="6">
        <v>4547.8</v>
      </c>
      <c r="G79" s="6">
        <v>14420.57</v>
      </c>
      <c r="H79" s="6">
        <v>18504.85</v>
      </c>
      <c r="I79" s="6">
        <v>32761.51</v>
      </c>
      <c r="J79" s="6">
        <v>892.15</v>
      </c>
      <c r="K79" s="6">
        <v>975</v>
      </c>
      <c r="L79" s="8">
        <v>156612.72</v>
      </c>
      <c r="M79">
        <v>0</v>
      </c>
      <c r="N79">
        <f t="shared" si="3"/>
        <v>610.29</v>
      </c>
      <c r="O79" s="24">
        <f t="shared" si="4"/>
        <v>0</v>
      </c>
      <c r="P79" s="23">
        <f t="shared" si="5"/>
        <v>156612.72</v>
      </c>
    </row>
    <row r="80" spans="1:16" ht="13.5" thickBot="1">
      <c r="A80" s="11" t="s">
        <v>28</v>
      </c>
      <c r="B80" s="5" t="s">
        <v>168</v>
      </c>
      <c r="C80" s="5" t="s">
        <v>169</v>
      </c>
      <c r="D80" s="6">
        <v>4423812.06</v>
      </c>
      <c r="E80" s="6">
        <v>1229893.57</v>
      </c>
      <c r="F80" s="6">
        <v>1103923.52</v>
      </c>
      <c r="G80" s="6">
        <v>498253.05</v>
      </c>
      <c r="H80" s="6">
        <v>67402.49</v>
      </c>
      <c r="I80" s="6">
        <v>2499595.6</v>
      </c>
      <c r="J80" s="6">
        <v>39314.76</v>
      </c>
      <c r="K80" s="7" t="s">
        <v>31</v>
      </c>
      <c r="L80" s="8">
        <v>9862195.05</v>
      </c>
      <c r="M80">
        <v>9958.63</v>
      </c>
      <c r="N80">
        <f t="shared" si="3"/>
        <v>610.29</v>
      </c>
      <c r="O80" s="24">
        <f t="shared" si="4"/>
        <v>6077652.302699999</v>
      </c>
      <c r="P80" s="23">
        <f t="shared" si="5"/>
        <v>3784542.747300002</v>
      </c>
    </row>
    <row r="81" spans="1:16" ht="13.5" thickBot="1">
      <c r="A81" s="11" t="s">
        <v>28</v>
      </c>
      <c r="B81" s="5" t="s">
        <v>170</v>
      </c>
      <c r="C81" s="5" t="s">
        <v>171</v>
      </c>
      <c r="D81" s="6">
        <v>886361.32</v>
      </c>
      <c r="E81" s="6">
        <v>236841.01</v>
      </c>
      <c r="F81" s="6">
        <v>398225.13</v>
      </c>
      <c r="G81" s="6">
        <v>158284.67</v>
      </c>
      <c r="H81" s="7" t="s">
        <v>31</v>
      </c>
      <c r="I81" s="6">
        <v>710656.24</v>
      </c>
      <c r="J81" s="6">
        <v>84243.21</v>
      </c>
      <c r="K81" s="6">
        <v>10</v>
      </c>
      <c r="L81" s="8">
        <v>2474621.58</v>
      </c>
      <c r="M81">
        <v>3508.53</v>
      </c>
      <c r="N81">
        <f t="shared" si="3"/>
        <v>610.29</v>
      </c>
      <c r="O81" s="24">
        <f t="shared" si="4"/>
        <v>2141220.7737</v>
      </c>
      <c r="P81" s="23">
        <f t="shared" si="5"/>
        <v>333400.8063000003</v>
      </c>
    </row>
    <row r="82" spans="1:16" ht="13.5" thickBot="1">
      <c r="A82" s="11" t="s">
        <v>28</v>
      </c>
      <c r="B82" s="5" t="s">
        <v>172</v>
      </c>
      <c r="C82" s="5" t="s">
        <v>173</v>
      </c>
      <c r="D82" s="6">
        <v>52650.19</v>
      </c>
      <c r="E82" s="6">
        <v>11579.28</v>
      </c>
      <c r="F82" s="6">
        <v>2795.59</v>
      </c>
      <c r="G82" s="6">
        <v>111299.21</v>
      </c>
      <c r="H82" s="6">
        <v>16.65</v>
      </c>
      <c r="I82" s="6">
        <v>177753.55</v>
      </c>
      <c r="J82" s="6">
        <v>20697.98</v>
      </c>
      <c r="K82" s="6">
        <v>44239.65</v>
      </c>
      <c r="L82" s="8">
        <v>421032.1</v>
      </c>
      <c r="M82">
        <v>363.41</v>
      </c>
      <c r="N82">
        <f t="shared" si="3"/>
        <v>610.29</v>
      </c>
      <c r="O82" s="24">
        <f t="shared" si="4"/>
        <v>221785.4889</v>
      </c>
      <c r="P82" s="23">
        <f t="shared" si="5"/>
        <v>199246.61109999998</v>
      </c>
    </row>
    <row r="83" spans="1:16" ht="13.5" thickBot="1">
      <c r="A83" s="11" t="s">
        <v>28</v>
      </c>
      <c r="B83" s="5" t="s">
        <v>174</v>
      </c>
      <c r="C83" s="5" t="s">
        <v>175</v>
      </c>
      <c r="D83" s="6">
        <v>283401.82</v>
      </c>
      <c r="E83" s="6">
        <v>73815.88</v>
      </c>
      <c r="F83" s="6">
        <v>5721.06</v>
      </c>
      <c r="G83" s="6">
        <v>139911.61</v>
      </c>
      <c r="H83" s="6">
        <v>1200</v>
      </c>
      <c r="I83" s="6">
        <v>262461.87</v>
      </c>
      <c r="J83" s="6">
        <v>6277.53</v>
      </c>
      <c r="K83" s="7" t="s">
        <v>31</v>
      </c>
      <c r="L83" s="8">
        <v>772789.77</v>
      </c>
      <c r="M83">
        <v>1064.28</v>
      </c>
      <c r="N83">
        <f t="shared" si="3"/>
        <v>610.29</v>
      </c>
      <c r="O83" s="24">
        <f t="shared" si="4"/>
        <v>649519.4412</v>
      </c>
      <c r="P83" s="23">
        <f t="shared" si="5"/>
        <v>123270.32880000002</v>
      </c>
    </row>
    <row r="84" spans="1:16" ht="13.5" thickBot="1">
      <c r="A84" s="11" t="s">
        <v>28</v>
      </c>
      <c r="B84" s="5" t="s">
        <v>176</v>
      </c>
      <c r="C84" s="5" t="s">
        <v>177</v>
      </c>
      <c r="D84" s="6">
        <v>136990.14</v>
      </c>
      <c r="E84" s="6">
        <v>35353.71</v>
      </c>
      <c r="F84" s="6">
        <v>22589.28</v>
      </c>
      <c r="G84" s="6">
        <v>106983.29</v>
      </c>
      <c r="H84" s="6">
        <v>12059.01</v>
      </c>
      <c r="I84" s="6">
        <v>165492.14</v>
      </c>
      <c r="J84" s="7" t="s">
        <v>31</v>
      </c>
      <c r="K84" s="6">
        <v>379</v>
      </c>
      <c r="L84" s="8">
        <v>479846.57</v>
      </c>
      <c r="M84">
        <v>484.92</v>
      </c>
      <c r="N84">
        <f t="shared" si="3"/>
        <v>610.29</v>
      </c>
      <c r="O84" s="24">
        <f t="shared" si="4"/>
        <v>295941.8268</v>
      </c>
      <c r="P84" s="23">
        <f t="shared" si="5"/>
        <v>183904.74320000003</v>
      </c>
    </row>
    <row r="85" spans="1:16" ht="13.5" thickBot="1">
      <c r="A85" s="11" t="s">
        <v>28</v>
      </c>
      <c r="B85" s="5" t="s">
        <v>178</v>
      </c>
      <c r="C85" s="5" t="s">
        <v>179</v>
      </c>
      <c r="D85" s="6">
        <v>1060791.31</v>
      </c>
      <c r="E85" s="6">
        <v>306601.89</v>
      </c>
      <c r="F85" s="6">
        <v>77400.58</v>
      </c>
      <c r="G85" s="6">
        <v>491780.22</v>
      </c>
      <c r="H85" s="6">
        <v>122.7</v>
      </c>
      <c r="I85" s="6">
        <v>762326.74</v>
      </c>
      <c r="J85" s="6">
        <v>63650.4</v>
      </c>
      <c r="K85" s="6">
        <v>165.5</v>
      </c>
      <c r="L85" s="8">
        <v>2762839.34</v>
      </c>
      <c r="M85">
        <v>3141.03</v>
      </c>
      <c r="N85">
        <f t="shared" si="3"/>
        <v>610.29</v>
      </c>
      <c r="O85" s="24">
        <f t="shared" si="4"/>
        <v>1916939.1987</v>
      </c>
      <c r="P85" s="23">
        <f t="shared" si="5"/>
        <v>845900.1412999998</v>
      </c>
    </row>
    <row r="86" spans="1:16" ht="13.5" thickBot="1">
      <c r="A86" s="11" t="s">
        <v>28</v>
      </c>
      <c r="B86" s="5" t="s">
        <v>180</v>
      </c>
      <c r="C86" s="5" t="s">
        <v>181</v>
      </c>
      <c r="D86" s="6">
        <v>216585.85</v>
      </c>
      <c r="E86" s="6">
        <v>57408.92</v>
      </c>
      <c r="F86" s="6">
        <v>10638.6</v>
      </c>
      <c r="G86" s="6">
        <v>101856.62</v>
      </c>
      <c r="H86" s="6">
        <v>20048.16</v>
      </c>
      <c r="I86" s="6">
        <v>269156.75</v>
      </c>
      <c r="J86" s="6">
        <v>8493.95</v>
      </c>
      <c r="K86" s="6">
        <v>175</v>
      </c>
      <c r="L86" s="8">
        <v>684363.85</v>
      </c>
      <c r="M86">
        <v>884.32</v>
      </c>
      <c r="N86">
        <f t="shared" si="3"/>
        <v>610.29</v>
      </c>
      <c r="O86" s="24">
        <f t="shared" si="4"/>
        <v>539691.6528</v>
      </c>
      <c r="P86" s="23">
        <f t="shared" si="5"/>
        <v>144672.19719999994</v>
      </c>
    </row>
    <row r="87" spans="1:16" ht="13.5" thickBot="1">
      <c r="A87" s="11" t="s">
        <v>28</v>
      </c>
      <c r="B87" s="5" t="s">
        <v>182</v>
      </c>
      <c r="C87" s="5" t="s">
        <v>183</v>
      </c>
      <c r="D87" s="6">
        <v>46142.6</v>
      </c>
      <c r="E87" s="6">
        <v>13355.7</v>
      </c>
      <c r="F87" s="6">
        <v>16049.1</v>
      </c>
      <c r="G87" s="6">
        <v>172625.1</v>
      </c>
      <c r="H87" s="6">
        <v>2406</v>
      </c>
      <c r="I87" s="6">
        <v>91752.5</v>
      </c>
      <c r="J87" s="6">
        <v>26000</v>
      </c>
      <c r="K87" s="6">
        <v>532.22</v>
      </c>
      <c r="L87" s="8">
        <v>368863.22</v>
      </c>
      <c r="M87">
        <v>456.79</v>
      </c>
      <c r="N87">
        <f t="shared" si="3"/>
        <v>610.29</v>
      </c>
      <c r="O87" s="24">
        <f t="shared" si="4"/>
        <v>278774.3691</v>
      </c>
      <c r="P87" s="23">
        <f t="shared" si="5"/>
        <v>90088.85089999996</v>
      </c>
    </row>
    <row r="88" spans="1:16" ht="13.5" thickBot="1">
      <c r="A88" s="11" t="s">
        <v>28</v>
      </c>
      <c r="B88" s="5" t="s">
        <v>184</v>
      </c>
      <c r="C88" s="5" t="s">
        <v>185</v>
      </c>
      <c r="D88" s="6">
        <v>509352.28</v>
      </c>
      <c r="E88" s="6">
        <v>136800.03</v>
      </c>
      <c r="F88" s="6">
        <v>109621.25</v>
      </c>
      <c r="G88" s="6">
        <v>113710.68</v>
      </c>
      <c r="H88" s="6">
        <v>37615.21</v>
      </c>
      <c r="I88" s="6">
        <v>597912.47</v>
      </c>
      <c r="J88" s="6">
        <v>8044.4</v>
      </c>
      <c r="K88" s="6">
        <v>812.07</v>
      </c>
      <c r="L88" s="8">
        <v>1513868.39</v>
      </c>
      <c r="M88">
        <v>1830.23</v>
      </c>
      <c r="N88">
        <f t="shared" si="3"/>
        <v>610.29</v>
      </c>
      <c r="O88" s="24">
        <f t="shared" si="4"/>
        <v>1116971.0666999999</v>
      </c>
      <c r="P88" s="23">
        <f t="shared" si="5"/>
        <v>396897.32330000005</v>
      </c>
    </row>
    <row r="89" spans="1:16" ht="13.5" thickBot="1">
      <c r="A89" s="11" t="s">
        <v>28</v>
      </c>
      <c r="B89" s="5" t="s">
        <v>186</v>
      </c>
      <c r="C89" s="5" t="s">
        <v>187</v>
      </c>
      <c r="D89" s="6">
        <v>19068.64</v>
      </c>
      <c r="E89" s="6">
        <v>1766.73</v>
      </c>
      <c r="F89" s="6">
        <v>1597</v>
      </c>
      <c r="G89" s="6">
        <v>26307.41</v>
      </c>
      <c r="H89" s="6">
        <v>11732.33</v>
      </c>
      <c r="I89" s="6">
        <v>28225.27</v>
      </c>
      <c r="J89" s="6">
        <v>12260.5</v>
      </c>
      <c r="K89" s="6">
        <v>1036.92</v>
      </c>
      <c r="L89" s="8">
        <v>101994.8</v>
      </c>
      <c r="M89">
        <v>0</v>
      </c>
      <c r="N89">
        <f t="shared" si="3"/>
        <v>610.29</v>
      </c>
      <c r="O89" s="24">
        <f t="shared" si="4"/>
        <v>0</v>
      </c>
      <c r="P89" s="23">
        <f t="shared" si="5"/>
        <v>101994.8</v>
      </c>
    </row>
    <row r="90" spans="1:16" ht="13.5" thickBot="1">
      <c r="A90" s="11" t="s">
        <v>28</v>
      </c>
      <c r="B90" s="5" t="s">
        <v>188</v>
      </c>
      <c r="C90" s="5" t="s">
        <v>189</v>
      </c>
      <c r="D90" s="6">
        <v>135196.15</v>
      </c>
      <c r="E90" s="6">
        <v>35033.49</v>
      </c>
      <c r="F90" s="7" t="s">
        <v>31</v>
      </c>
      <c r="G90" s="6">
        <v>50960.85</v>
      </c>
      <c r="H90" s="6">
        <v>4086.49</v>
      </c>
      <c r="I90" s="6">
        <v>83544.67</v>
      </c>
      <c r="J90" s="7" t="s">
        <v>31</v>
      </c>
      <c r="K90" s="7" t="s">
        <v>31</v>
      </c>
      <c r="L90" s="8">
        <v>308821.65</v>
      </c>
      <c r="M90">
        <v>430.87</v>
      </c>
      <c r="N90">
        <f t="shared" si="3"/>
        <v>610.29</v>
      </c>
      <c r="O90" s="24">
        <f t="shared" si="4"/>
        <v>262955.6523</v>
      </c>
      <c r="P90" s="23">
        <f t="shared" si="5"/>
        <v>45865.99770000001</v>
      </c>
    </row>
    <row r="91" spans="1:16" ht="13.5" thickBot="1">
      <c r="A91" s="11" t="s">
        <v>28</v>
      </c>
      <c r="B91" s="5" t="s">
        <v>190</v>
      </c>
      <c r="C91" s="5" t="s">
        <v>191</v>
      </c>
      <c r="D91" s="6">
        <v>173118.63</v>
      </c>
      <c r="E91" s="6">
        <v>44837.09</v>
      </c>
      <c r="F91" s="7" t="s">
        <v>31</v>
      </c>
      <c r="G91" s="6">
        <v>137313.62</v>
      </c>
      <c r="H91" s="6">
        <v>12739.33</v>
      </c>
      <c r="I91" s="6">
        <v>235825.2</v>
      </c>
      <c r="J91" s="6">
        <v>18593.53</v>
      </c>
      <c r="K91" s="7" t="s">
        <v>31</v>
      </c>
      <c r="L91" s="8">
        <v>622427.4</v>
      </c>
      <c r="M91">
        <v>838.16</v>
      </c>
      <c r="N91">
        <f t="shared" si="3"/>
        <v>610.29</v>
      </c>
      <c r="O91" s="24">
        <f t="shared" si="4"/>
        <v>511520.66639999993</v>
      </c>
      <c r="P91" s="23">
        <f t="shared" si="5"/>
        <v>110906.7336000001</v>
      </c>
    </row>
    <row r="92" spans="1:16" ht="13.5" thickBot="1">
      <c r="A92" s="11" t="s">
        <v>28</v>
      </c>
      <c r="B92" s="5" t="s">
        <v>192</v>
      </c>
      <c r="C92" s="5" t="s">
        <v>193</v>
      </c>
      <c r="D92" s="6">
        <v>119901.03</v>
      </c>
      <c r="E92" s="6">
        <v>28963.78</v>
      </c>
      <c r="F92" s="6">
        <v>285</v>
      </c>
      <c r="G92" s="6">
        <v>111810.03</v>
      </c>
      <c r="H92" s="6">
        <v>9502.3</v>
      </c>
      <c r="I92" s="6">
        <v>151221.27</v>
      </c>
      <c r="J92" s="7" t="s">
        <v>31</v>
      </c>
      <c r="K92" s="6">
        <v>686.37</v>
      </c>
      <c r="L92" s="8">
        <v>422369.78</v>
      </c>
      <c r="M92">
        <v>377.04</v>
      </c>
      <c r="N92">
        <f t="shared" si="3"/>
        <v>610.29</v>
      </c>
      <c r="O92" s="24">
        <f t="shared" si="4"/>
        <v>230103.7416</v>
      </c>
      <c r="P92" s="23">
        <f t="shared" si="5"/>
        <v>192266.03840000002</v>
      </c>
    </row>
    <row r="93" spans="1:16" ht="13.5" thickBot="1">
      <c r="A93" s="11" t="s">
        <v>28</v>
      </c>
      <c r="B93" s="5" t="s">
        <v>194</v>
      </c>
      <c r="C93" s="5" t="s">
        <v>195</v>
      </c>
      <c r="D93" s="6">
        <v>15935.06</v>
      </c>
      <c r="E93" s="6">
        <v>5485.03</v>
      </c>
      <c r="F93" s="6">
        <v>236999.31</v>
      </c>
      <c r="G93" s="6">
        <v>55735.37</v>
      </c>
      <c r="H93" s="6">
        <v>38824.9</v>
      </c>
      <c r="I93" s="6">
        <v>138325.07</v>
      </c>
      <c r="J93" s="6">
        <v>6804</v>
      </c>
      <c r="K93" s="6">
        <v>37660.66</v>
      </c>
      <c r="L93" s="8">
        <v>535769.4</v>
      </c>
      <c r="M93">
        <v>620.56</v>
      </c>
      <c r="N93">
        <f t="shared" si="3"/>
        <v>610.29</v>
      </c>
      <c r="O93" s="24">
        <f t="shared" si="4"/>
        <v>378721.56239999994</v>
      </c>
      <c r="P93" s="23">
        <f t="shared" si="5"/>
        <v>157047.8376000001</v>
      </c>
    </row>
    <row r="94" spans="1:16" ht="13.5" thickBot="1">
      <c r="A94" s="11" t="s">
        <v>28</v>
      </c>
      <c r="B94" s="5" t="s">
        <v>196</v>
      </c>
      <c r="C94" s="5" t="s">
        <v>197</v>
      </c>
      <c r="D94" s="6">
        <v>225682.44</v>
      </c>
      <c r="E94" s="6">
        <v>61659.71</v>
      </c>
      <c r="F94" s="6">
        <v>9674.96</v>
      </c>
      <c r="G94" s="6">
        <v>743723.1</v>
      </c>
      <c r="H94" s="6">
        <v>54133.72</v>
      </c>
      <c r="I94" s="6">
        <v>357815.06</v>
      </c>
      <c r="J94" s="6">
        <v>13862.79</v>
      </c>
      <c r="K94" s="6">
        <v>2653.56</v>
      </c>
      <c r="L94" s="8">
        <v>1469205.34</v>
      </c>
      <c r="M94">
        <v>1407.1</v>
      </c>
      <c r="N94">
        <f t="shared" si="3"/>
        <v>610.29</v>
      </c>
      <c r="O94" s="24">
        <f t="shared" si="4"/>
        <v>858739.0589999999</v>
      </c>
      <c r="P94" s="23">
        <f t="shared" si="5"/>
        <v>610466.2810000002</v>
      </c>
    </row>
    <row r="95" spans="1:16" ht="13.5" thickBot="1">
      <c r="A95" s="11" t="s">
        <v>28</v>
      </c>
      <c r="B95" s="5" t="s">
        <v>198</v>
      </c>
      <c r="C95" s="5" t="s">
        <v>199</v>
      </c>
      <c r="D95" s="6">
        <v>530277.88</v>
      </c>
      <c r="E95" s="6">
        <v>119187.67</v>
      </c>
      <c r="F95" s="6">
        <v>25947.12</v>
      </c>
      <c r="G95" s="6">
        <v>2152616.3</v>
      </c>
      <c r="H95" s="6">
        <v>2770.33</v>
      </c>
      <c r="I95" s="6">
        <v>1186223.89</v>
      </c>
      <c r="J95" s="6">
        <v>21814</v>
      </c>
      <c r="K95" s="7" t="s">
        <v>31</v>
      </c>
      <c r="L95" s="8">
        <v>4038837.19</v>
      </c>
      <c r="M95">
        <v>3524.35</v>
      </c>
      <c r="N95">
        <f t="shared" si="3"/>
        <v>610.29</v>
      </c>
      <c r="O95" s="24">
        <f t="shared" si="4"/>
        <v>2150875.5615</v>
      </c>
      <c r="P95" s="23">
        <f t="shared" si="5"/>
        <v>1887961.6285</v>
      </c>
    </row>
    <row r="96" spans="1:16" ht="13.5" thickBot="1">
      <c r="A96" s="11" t="s">
        <v>28</v>
      </c>
      <c r="B96" s="5" t="s">
        <v>200</v>
      </c>
      <c r="C96" s="5" t="s">
        <v>201</v>
      </c>
      <c r="D96" s="6">
        <v>238361.45</v>
      </c>
      <c r="E96" s="6">
        <v>96109.43</v>
      </c>
      <c r="F96" s="6">
        <v>29506.11</v>
      </c>
      <c r="G96" s="6">
        <v>244030.93</v>
      </c>
      <c r="H96" s="6">
        <v>13349.31</v>
      </c>
      <c r="I96" s="6">
        <v>300829.03</v>
      </c>
      <c r="J96" s="6">
        <v>3459.34</v>
      </c>
      <c r="K96" s="6">
        <v>766.04</v>
      </c>
      <c r="L96" s="8">
        <v>926411.64</v>
      </c>
      <c r="M96">
        <v>880.92</v>
      </c>
      <c r="N96">
        <f t="shared" si="3"/>
        <v>610.29</v>
      </c>
      <c r="O96" s="24">
        <f t="shared" si="4"/>
        <v>537616.6667999999</v>
      </c>
      <c r="P96" s="23">
        <f t="shared" si="5"/>
        <v>388794.9732000001</v>
      </c>
    </row>
    <row r="97" spans="1:16" ht="13.5" thickBot="1">
      <c r="A97" s="11" t="s">
        <v>28</v>
      </c>
      <c r="B97" s="5" t="s">
        <v>202</v>
      </c>
      <c r="C97" s="5" t="s">
        <v>203</v>
      </c>
      <c r="D97" s="6">
        <v>719147.14</v>
      </c>
      <c r="E97" s="6">
        <v>203747.24</v>
      </c>
      <c r="F97" s="6">
        <v>106109.1</v>
      </c>
      <c r="G97" s="6">
        <v>1847512.51</v>
      </c>
      <c r="H97" s="6">
        <v>965.98</v>
      </c>
      <c r="I97" s="6">
        <v>1051631.88</v>
      </c>
      <c r="J97" s="6">
        <v>171688.23</v>
      </c>
      <c r="K97" s="6">
        <v>17313.71</v>
      </c>
      <c r="L97" s="8">
        <v>4118115.79</v>
      </c>
      <c r="M97">
        <v>4385.07</v>
      </c>
      <c r="N97">
        <f t="shared" si="3"/>
        <v>610.29</v>
      </c>
      <c r="O97" s="24">
        <f t="shared" si="4"/>
        <v>2676164.3702999996</v>
      </c>
      <c r="P97" s="23">
        <f t="shared" si="5"/>
        <v>1441951.4197000004</v>
      </c>
    </row>
    <row r="98" spans="1:16" ht="13.5" thickBot="1">
      <c r="A98" s="11" t="s">
        <v>28</v>
      </c>
      <c r="B98" s="5" t="s">
        <v>204</v>
      </c>
      <c r="C98" s="5" t="s">
        <v>205</v>
      </c>
      <c r="D98" s="6">
        <v>290708.84</v>
      </c>
      <c r="E98" s="6">
        <v>79261.61</v>
      </c>
      <c r="F98" s="6">
        <v>219154.56</v>
      </c>
      <c r="G98" s="6">
        <v>1096756.09</v>
      </c>
      <c r="H98" s="6">
        <v>277890.27</v>
      </c>
      <c r="I98" s="6">
        <v>814888.64</v>
      </c>
      <c r="J98" s="6">
        <v>32681.71</v>
      </c>
      <c r="K98" s="6">
        <v>2139</v>
      </c>
      <c r="L98" s="8">
        <v>2813480.72</v>
      </c>
      <c r="M98">
        <v>3463.27</v>
      </c>
      <c r="N98">
        <f t="shared" si="3"/>
        <v>610.29</v>
      </c>
      <c r="O98" s="24">
        <f t="shared" si="4"/>
        <v>2113599.0483</v>
      </c>
      <c r="P98" s="23">
        <f t="shared" si="5"/>
        <v>699881.6717000003</v>
      </c>
    </row>
    <row r="99" spans="1:16" ht="13.5" thickBot="1">
      <c r="A99" s="11" t="s">
        <v>28</v>
      </c>
      <c r="B99" s="5" t="s">
        <v>206</v>
      </c>
      <c r="C99" s="5" t="s">
        <v>207</v>
      </c>
      <c r="D99" s="6">
        <v>172750.82</v>
      </c>
      <c r="E99" s="6">
        <v>49359.46</v>
      </c>
      <c r="F99" s="6">
        <v>14175.46</v>
      </c>
      <c r="G99" s="6">
        <v>108178.97</v>
      </c>
      <c r="H99" s="6">
        <v>33463.68</v>
      </c>
      <c r="I99" s="6">
        <v>124772.8</v>
      </c>
      <c r="J99" s="6">
        <v>34292.27</v>
      </c>
      <c r="K99" s="6">
        <v>2370.38</v>
      </c>
      <c r="L99" s="8">
        <v>539363.84</v>
      </c>
      <c r="M99">
        <v>529.38</v>
      </c>
      <c r="N99">
        <f t="shared" si="3"/>
        <v>610.29</v>
      </c>
      <c r="O99" s="24">
        <f t="shared" si="4"/>
        <v>323075.32019999996</v>
      </c>
      <c r="P99" s="23">
        <f t="shared" si="5"/>
        <v>216288.5198</v>
      </c>
    </row>
    <row r="100" spans="1:16" ht="13.5" thickBot="1">
      <c r="A100" s="11" t="s">
        <v>28</v>
      </c>
      <c r="B100" s="5" t="s">
        <v>208</v>
      </c>
      <c r="C100" s="5" t="s">
        <v>209</v>
      </c>
      <c r="D100" s="6">
        <v>114192.9</v>
      </c>
      <c r="E100" s="6">
        <v>35213.93</v>
      </c>
      <c r="F100" s="6">
        <v>38584.5</v>
      </c>
      <c r="G100" s="6">
        <v>97250.15</v>
      </c>
      <c r="H100" s="6">
        <v>1355.85</v>
      </c>
      <c r="I100" s="6">
        <v>153990.03</v>
      </c>
      <c r="J100" s="6">
        <v>36416.12</v>
      </c>
      <c r="K100" s="6">
        <v>105</v>
      </c>
      <c r="L100" s="8">
        <v>477108.48</v>
      </c>
      <c r="M100">
        <v>604.69</v>
      </c>
      <c r="N100">
        <f t="shared" si="3"/>
        <v>610.29</v>
      </c>
      <c r="O100" s="24">
        <f t="shared" si="4"/>
        <v>369036.2601</v>
      </c>
      <c r="P100" s="23">
        <f t="shared" si="5"/>
        <v>108072.21989999997</v>
      </c>
    </row>
    <row r="101" spans="1:16" ht="13.5" thickBot="1">
      <c r="A101" s="11" t="s">
        <v>28</v>
      </c>
      <c r="B101" s="5" t="s">
        <v>210</v>
      </c>
      <c r="C101" s="5" t="s">
        <v>211</v>
      </c>
      <c r="D101" s="6">
        <v>815124.04</v>
      </c>
      <c r="E101" s="6">
        <v>233429.28</v>
      </c>
      <c r="F101" s="6">
        <v>383900.1</v>
      </c>
      <c r="G101" s="6">
        <v>545549.92</v>
      </c>
      <c r="H101" s="6">
        <v>77943.44</v>
      </c>
      <c r="I101" s="6">
        <v>898992.46</v>
      </c>
      <c r="J101" s="6">
        <v>119870.35</v>
      </c>
      <c r="K101" s="6">
        <v>607</v>
      </c>
      <c r="L101" s="8">
        <v>3075416.59</v>
      </c>
      <c r="M101">
        <v>4055.19</v>
      </c>
      <c r="N101">
        <f t="shared" si="3"/>
        <v>610.29</v>
      </c>
      <c r="O101" s="24">
        <f t="shared" si="4"/>
        <v>2474841.9051</v>
      </c>
      <c r="P101" s="23">
        <f t="shared" si="5"/>
        <v>600574.6848999998</v>
      </c>
    </row>
    <row r="102" spans="1:16" ht="13.5" thickBot="1">
      <c r="A102" s="11" t="s">
        <v>28</v>
      </c>
      <c r="B102" s="5" t="s">
        <v>212</v>
      </c>
      <c r="C102" s="5" t="s">
        <v>213</v>
      </c>
      <c r="D102" s="6">
        <v>190024.85</v>
      </c>
      <c r="E102" s="6">
        <v>57412.24</v>
      </c>
      <c r="F102" s="6">
        <v>2992.63</v>
      </c>
      <c r="G102" s="6">
        <v>58784.01</v>
      </c>
      <c r="H102" s="6">
        <v>1901.88</v>
      </c>
      <c r="I102" s="6">
        <v>226205.97</v>
      </c>
      <c r="J102" s="6">
        <v>28468.76</v>
      </c>
      <c r="K102" s="7" t="s">
        <v>31</v>
      </c>
      <c r="L102" s="8">
        <v>565790.34</v>
      </c>
      <c r="M102">
        <v>708.23</v>
      </c>
      <c r="N102">
        <f t="shared" si="3"/>
        <v>610.29</v>
      </c>
      <c r="O102" s="24">
        <f t="shared" si="4"/>
        <v>432225.68669999996</v>
      </c>
      <c r="P102" s="23">
        <f t="shared" si="5"/>
        <v>133564.6533</v>
      </c>
    </row>
    <row r="103" spans="1:16" ht="13.5" thickBot="1">
      <c r="A103" s="11" t="s">
        <v>28</v>
      </c>
      <c r="B103" s="5" t="s">
        <v>214</v>
      </c>
      <c r="C103" s="5" t="s">
        <v>215</v>
      </c>
      <c r="D103" s="6">
        <v>1350241.85</v>
      </c>
      <c r="E103" s="6">
        <v>382012.82</v>
      </c>
      <c r="F103" s="6">
        <v>247341.44</v>
      </c>
      <c r="G103" s="6">
        <v>336525.37</v>
      </c>
      <c r="H103" s="6">
        <v>106403.83</v>
      </c>
      <c r="I103" s="6">
        <v>978269.12</v>
      </c>
      <c r="J103" s="6">
        <v>16168.5</v>
      </c>
      <c r="K103" s="6">
        <v>50</v>
      </c>
      <c r="L103" s="8">
        <v>3417012.93</v>
      </c>
      <c r="M103">
        <v>3612.84</v>
      </c>
      <c r="N103">
        <f t="shared" si="3"/>
        <v>610.29</v>
      </c>
      <c r="O103" s="24">
        <f t="shared" si="4"/>
        <v>2204880.1236</v>
      </c>
      <c r="P103" s="23">
        <f t="shared" si="5"/>
        <v>1212132.8064000001</v>
      </c>
    </row>
    <row r="104" spans="1:16" ht="13.5" thickBot="1">
      <c r="A104" s="11" t="s">
        <v>28</v>
      </c>
      <c r="B104" s="5" t="s">
        <v>216</v>
      </c>
      <c r="C104" s="5" t="s">
        <v>217</v>
      </c>
      <c r="D104" s="6">
        <v>983985.19</v>
      </c>
      <c r="E104" s="6">
        <v>324288.52</v>
      </c>
      <c r="F104" s="6">
        <v>195048.63</v>
      </c>
      <c r="G104" s="6">
        <v>269345.81</v>
      </c>
      <c r="H104" s="6">
        <v>19578</v>
      </c>
      <c r="I104" s="6">
        <v>955904.42</v>
      </c>
      <c r="J104" s="6">
        <v>23057.06</v>
      </c>
      <c r="K104" s="6">
        <v>2913.25</v>
      </c>
      <c r="L104" s="8">
        <v>2774120.88</v>
      </c>
      <c r="M104">
        <v>3134.53</v>
      </c>
      <c r="N104">
        <f t="shared" si="3"/>
        <v>610.29</v>
      </c>
      <c r="O104" s="24">
        <f t="shared" si="4"/>
        <v>1912972.3137</v>
      </c>
      <c r="P104" s="23">
        <f t="shared" si="5"/>
        <v>861148.5662999998</v>
      </c>
    </row>
    <row r="105" spans="1:16" ht="13.5" thickBot="1">
      <c r="A105" s="11" t="s">
        <v>28</v>
      </c>
      <c r="B105" s="5" t="s">
        <v>218</v>
      </c>
      <c r="C105" s="5" t="s">
        <v>219</v>
      </c>
      <c r="D105" s="6">
        <v>113480.69</v>
      </c>
      <c r="E105" s="6">
        <v>34474.36</v>
      </c>
      <c r="F105" s="7" t="s">
        <v>31</v>
      </c>
      <c r="G105" s="6">
        <v>36527.52</v>
      </c>
      <c r="H105" s="6">
        <v>17437.87</v>
      </c>
      <c r="I105" s="6">
        <v>74882.98</v>
      </c>
      <c r="J105" s="7" t="s">
        <v>31</v>
      </c>
      <c r="K105" s="6">
        <v>2460</v>
      </c>
      <c r="L105" s="8">
        <v>279263.42</v>
      </c>
      <c r="M105">
        <v>466.06</v>
      </c>
      <c r="N105">
        <f t="shared" si="3"/>
        <v>610.29</v>
      </c>
      <c r="O105" s="24">
        <f t="shared" si="4"/>
        <v>284431.7574</v>
      </c>
      <c r="P105" s="23">
        <f t="shared" si="5"/>
        <v>-5168.3374000000185</v>
      </c>
    </row>
    <row r="106" spans="1:16" ht="13.5" thickBot="1">
      <c r="A106" s="11" t="s">
        <v>28</v>
      </c>
      <c r="B106" s="5" t="s">
        <v>220</v>
      </c>
      <c r="C106" s="5" t="s">
        <v>221</v>
      </c>
      <c r="D106" s="6">
        <v>267308.67</v>
      </c>
      <c r="E106" s="6">
        <v>69777.71</v>
      </c>
      <c r="F106" s="6">
        <v>458416.72</v>
      </c>
      <c r="G106" s="6">
        <v>825115.34</v>
      </c>
      <c r="H106" s="6">
        <v>158014.46</v>
      </c>
      <c r="I106" s="6">
        <v>713145.67</v>
      </c>
      <c r="J106" s="7" t="s">
        <v>31</v>
      </c>
      <c r="K106" s="6">
        <v>6981.08</v>
      </c>
      <c r="L106" s="8">
        <v>2498759.65</v>
      </c>
      <c r="M106">
        <v>2217.59</v>
      </c>
      <c r="N106">
        <f t="shared" si="3"/>
        <v>610.29</v>
      </c>
      <c r="O106" s="24">
        <f t="shared" si="4"/>
        <v>1353373.0011</v>
      </c>
      <c r="P106" s="23">
        <f t="shared" si="5"/>
        <v>1145386.6489</v>
      </c>
    </row>
    <row r="107" spans="1:16" ht="13.5" thickBot="1">
      <c r="A107" s="11" t="s">
        <v>28</v>
      </c>
      <c r="B107" s="5" t="s">
        <v>222</v>
      </c>
      <c r="C107" s="5" t="s">
        <v>223</v>
      </c>
      <c r="D107" s="6">
        <v>133263.54</v>
      </c>
      <c r="E107" s="6">
        <v>43281.7</v>
      </c>
      <c r="F107" s="6">
        <v>10003.78</v>
      </c>
      <c r="G107" s="6">
        <v>128955.64</v>
      </c>
      <c r="H107" s="6">
        <v>24064.77</v>
      </c>
      <c r="I107" s="6">
        <v>154366.11</v>
      </c>
      <c r="J107" s="7" t="s">
        <v>31</v>
      </c>
      <c r="K107" s="6">
        <v>8548.21</v>
      </c>
      <c r="L107" s="8">
        <v>502483.75</v>
      </c>
      <c r="M107">
        <v>618.18</v>
      </c>
      <c r="N107">
        <f t="shared" si="3"/>
        <v>610.29</v>
      </c>
      <c r="O107" s="24">
        <f t="shared" si="4"/>
        <v>377269.07219999994</v>
      </c>
      <c r="P107" s="23">
        <f t="shared" si="5"/>
        <v>125214.67780000006</v>
      </c>
    </row>
    <row r="108" spans="1:16" ht="13.5" thickBot="1">
      <c r="A108" s="11" t="s">
        <v>28</v>
      </c>
      <c r="B108" s="5" t="s">
        <v>224</v>
      </c>
      <c r="C108" s="5" t="s">
        <v>225</v>
      </c>
      <c r="D108" s="6">
        <v>219651.07</v>
      </c>
      <c r="E108" s="6">
        <v>57927.74</v>
      </c>
      <c r="F108" s="7" t="s">
        <v>31</v>
      </c>
      <c r="G108" s="6">
        <v>77255.06</v>
      </c>
      <c r="H108" s="6">
        <v>30924.7</v>
      </c>
      <c r="I108" s="6">
        <v>340874.33</v>
      </c>
      <c r="J108" s="7" t="s">
        <v>31</v>
      </c>
      <c r="K108" s="6">
        <v>15816.78</v>
      </c>
      <c r="L108" s="8">
        <v>742449.68</v>
      </c>
      <c r="M108">
        <v>984.64</v>
      </c>
      <c r="N108">
        <f t="shared" si="3"/>
        <v>610.29</v>
      </c>
      <c r="O108" s="24">
        <f t="shared" si="4"/>
        <v>600915.9456</v>
      </c>
      <c r="P108" s="23">
        <f t="shared" si="5"/>
        <v>141533.73440000007</v>
      </c>
    </row>
    <row r="109" spans="1:16" ht="13.5" thickBot="1">
      <c r="A109" s="11" t="s">
        <v>28</v>
      </c>
      <c r="B109" s="5" t="s">
        <v>226</v>
      </c>
      <c r="C109" s="5" t="s">
        <v>227</v>
      </c>
      <c r="D109" s="6">
        <v>249627.69</v>
      </c>
      <c r="E109" s="6">
        <v>77720.77</v>
      </c>
      <c r="F109" s="6">
        <v>6554.02</v>
      </c>
      <c r="G109" s="6">
        <v>324256.65</v>
      </c>
      <c r="H109" s="6">
        <v>7553.22</v>
      </c>
      <c r="I109" s="6">
        <v>205558.77</v>
      </c>
      <c r="J109" s="6">
        <v>49876.88</v>
      </c>
      <c r="K109" s="6">
        <v>12463.47</v>
      </c>
      <c r="L109" s="8">
        <v>933611.47</v>
      </c>
      <c r="M109">
        <v>1041.2</v>
      </c>
      <c r="N109">
        <f t="shared" si="3"/>
        <v>610.29</v>
      </c>
      <c r="O109" s="24">
        <f t="shared" si="4"/>
        <v>635433.948</v>
      </c>
      <c r="P109" s="23">
        <f t="shared" si="5"/>
        <v>298177.522</v>
      </c>
    </row>
    <row r="110" spans="1:16" ht="13.5" thickBot="1">
      <c r="A110" s="11" t="s">
        <v>28</v>
      </c>
      <c r="B110" s="5" t="s">
        <v>228</v>
      </c>
      <c r="C110" s="5" t="s">
        <v>229</v>
      </c>
      <c r="D110" s="6">
        <v>156837.33</v>
      </c>
      <c r="E110" s="6">
        <v>41409.69</v>
      </c>
      <c r="F110" s="6">
        <v>80451.38</v>
      </c>
      <c r="G110" s="6">
        <v>328273.94</v>
      </c>
      <c r="H110" s="6">
        <v>15882.85</v>
      </c>
      <c r="I110" s="6">
        <v>249988.96</v>
      </c>
      <c r="J110" s="6">
        <v>14666.52</v>
      </c>
      <c r="K110" s="6">
        <v>3625.33</v>
      </c>
      <c r="L110" s="9">
        <v>891136</v>
      </c>
      <c r="M110">
        <v>713.03</v>
      </c>
      <c r="N110">
        <f t="shared" si="3"/>
        <v>610.29</v>
      </c>
      <c r="O110" s="24">
        <f t="shared" si="4"/>
        <v>435155.07869999995</v>
      </c>
      <c r="P110" s="23">
        <f t="shared" si="5"/>
        <v>455980.92130000005</v>
      </c>
    </row>
    <row r="111" spans="1:16" ht="13.5" thickBot="1">
      <c r="A111" s="11" t="s">
        <v>28</v>
      </c>
      <c r="B111" s="5" t="s">
        <v>230</v>
      </c>
      <c r="C111" s="5" t="s">
        <v>231</v>
      </c>
      <c r="D111" s="6">
        <v>287529.54</v>
      </c>
      <c r="E111" s="6">
        <v>112900.34</v>
      </c>
      <c r="F111" s="6">
        <v>53499.62</v>
      </c>
      <c r="G111" s="6">
        <v>886206.3</v>
      </c>
      <c r="H111" s="6">
        <v>147449.87</v>
      </c>
      <c r="I111" s="6">
        <v>559363.5</v>
      </c>
      <c r="J111" s="6">
        <v>14875</v>
      </c>
      <c r="K111" s="6">
        <v>843</v>
      </c>
      <c r="L111" s="8">
        <v>2062667.17</v>
      </c>
      <c r="M111">
        <v>1944.06</v>
      </c>
      <c r="N111">
        <f t="shared" si="3"/>
        <v>610.29</v>
      </c>
      <c r="O111" s="24">
        <f t="shared" si="4"/>
        <v>1186440.3773999999</v>
      </c>
      <c r="P111" s="23">
        <f t="shared" si="5"/>
        <v>876226.7926</v>
      </c>
    </row>
    <row r="112" spans="1:16" ht="13.5" thickBot="1">
      <c r="A112" s="11" t="s">
        <v>28</v>
      </c>
      <c r="B112" s="5" t="s">
        <v>232</v>
      </c>
      <c r="C112" s="5" t="s">
        <v>233</v>
      </c>
      <c r="D112" s="6">
        <v>125054.85</v>
      </c>
      <c r="E112" s="6">
        <v>35672.66</v>
      </c>
      <c r="F112" s="6">
        <v>51181.12</v>
      </c>
      <c r="G112" s="6">
        <v>26098.2</v>
      </c>
      <c r="H112" s="6">
        <v>8874.88</v>
      </c>
      <c r="I112" s="6">
        <v>135054.56</v>
      </c>
      <c r="J112" s="6">
        <v>11541.76</v>
      </c>
      <c r="K112" s="6">
        <v>451</v>
      </c>
      <c r="L112" s="8">
        <v>393929.03</v>
      </c>
      <c r="M112">
        <v>493.11</v>
      </c>
      <c r="N112">
        <f t="shared" si="3"/>
        <v>610.29</v>
      </c>
      <c r="O112" s="24">
        <f t="shared" si="4"/>
        <v>300940.1019</v>
      </c>
      <c r="P112" s="23">
        <f t="shared" si="5"/>
        <v>92988.92810000002</v>
      </c>
    </row>
    <row r="113" spans="1:16" ht="13.5" thickBot="1">
      <c r="A113" s="11" t="s">
        <v>28</v>
      </c>
      <c r="B113" s="5" t="s">
        <v>234</v>
      </c>
      <c r="C113" s="5" t="s">
        <v>235</v>
      </c>
      <c r="D113" s="6">
        <v>133311.88</v>
      </c>
      <c r="E113" s="6">
        <v>38437.92</v>
      </c>
      <c r="F113" s="6">
        <v>11352.23</v>
      </c>
      <c r="G113" s="6">
        <v>67855.24</v>
      </c>
      <c r="H113" s="6">
        <v>17926.31</v>
      </c>
      <c r="I113" s="6">
        <v>158009.44</v>
      </c>
      <c r="J113" s="7" t="s">
        <v>31</v>
      </c>
      <c r="K113" s="6">
        <v>2345.49</v>
      </c>
      <c r="L113" s="8">
        <v>429238.51</v>
      </c>
      <c r="M113">
        <v>574.13</v>
      </c>
      <c r="N113">
        <f t="shared" si="3"/>
        <v>610.29</v>
      </c>
      <c r="O113" s="24">
        <f t="shared" si="4"/>
        <v>350385.7977</v>
      </c>
      <c r="P113" s="23">
        <f t="shared" si="5"/>
        <v>78852.71230000001</v>
      </c>
    </row>
    <row r="114" spans="1:16" ht="13.5" thickBot="1">
      <c r="A114" s="11" t="s">
        <v>28</v>
      </c>
      <c r="B114" s="5" t="s">
        <v>236</v>
      </c>
      <c r="C114" s="5" t="s">
        <v>237</v>
      </c>
      <c r="D114" s="6">
        <v>219624.88</v>
      </c>
      <c r="E114" s="6">
        <v>57771.01</v>
      </c>
      <c r="F114" s="6">
        <v>3957.2</v>
      </c>
      <c r="G114" s="6">
        <v>91823.99</v>
      </c>
      <c r="H114" s="6">
        <v>29935.88</v>
      </c>
      <c r="I114" s="6">
        <v>200951.73</v>
      </c>
      <c r="J114" s="7" t="s">
        <v>31</v>
      </c>
      <c r="K114" s="6">
        <v>1896</v>
      </c>
      <c r="L114" s="8">
        <v>605960.69</v>
      </c>
      <c r="M114">
        <v>401.53</v>
      </c>
      <c r="N114">
        <f t="shared" si="3"/>
        <v>610.29</v>
      </c>
      <c r="O114" s="24">
        <f t="shared" si="4"/>
        <v>245049.74369999996</v>
      </c>
      <c r="P114" s="23">
        <f t="shared" si="5"/>
        <v>360910.94629999995</v>
      </c>
    </row>
    <row r="115" spans="1:16" ht="13.5" thickBot="1">
      <c r="A115" s="11" t="s">
        <v>28</v>
      </c>
      <c r="B115" s="5" t="s">
        <v>238</v>
      </c>
      <c r="C115" s="5" t="s">
        <v>239</v>
      </c>
      <c r="D115" s="6">
        <v>378760.29</v>
      </c>
      <c r="E115" s="6">
        <v>94159.2</v>
      </c>
      <c r="F115" s="6">
        <v>49498.57</v>
      </c>
      <c r="G115" s="6">
        <v>326530.09</v>
      </c>
      <c r="H115" s="6">
        <v>31644.14</v>
      </c>
      <c r="I115" s="6">
        <v>583838.65</v>
      </c>
      <c r="J115" s="6">
        <v>58075.36</v>
      </c>
      <c r="K115" s="6">
        <v>167</v>
      </c>
      <c r="L115" s="8">
        <v>1522673.3</v>
      </c>
      <c r="M115">
        <v>1915.4</v>
      </c>
      <c r="N115">
        <f t="shared" si="3"/>
        <v>610.29</v>
      </c>
      <c r="O115" s="24">
        <f t="shared" si="4"/>
        <v>1168949.466</v>
      </c>
      <c r="P115" s="23">
        <f t="shared" si="5"/>
        <v>353723.83400000003</v>
      </c>
    </row>
    <row r="116" spans="1:16" ht="13.5" thickBot="1">
      <c r="A116" s="11" t="s">
        <v>28</v>
      </c>
      <c r="B116" s="5" t="s">
        <v>240</v>
      </c>
      <c r="C116" s="5" t="s">
        <v>241</v>
      </c>
      <c r="D116" s="6">
        <v>1252638.89</v>
      </c>
      <c r="E116" s="6">
        <v>362006.43</v>
      </c>
      <c r="F116" s="6">
        <v>185285.03</v>
      </c>
      <c r="G116" s="6">
        <v>475816.56</v>
      </c>
      <c r="H116" s="6">
        <v>26577.94</v>
      </c>
      <c r="I116" s="6">
        <v>776183.78</v>
      </c>
      <c r="J116" s="6">
        <v>137127.34</v>
      </c>
      <c r="K116" s="6">
        <v>1797.88</v>
      </c>
      <c r="L116" s="8">
        <v>3217433.85</v>
      </c>
      <c r="M116">
        <v>3079.46</v>
      </c>
      <c r="N116">
        <f t="shared" si="3"/>
        <v>610.29</v>
      </c>
      <c r="O116" s="24">
        <f t="shared" si="4"/>
        <v>1879363.6434</v>
      </c>
      <c r="P116" s="23">
        <f t="shared" si="5"/>
        <v>1338070.2066000002</v>
      </c>
    </row>
    <row r="117" spans="1:16" ht="13.5" thickBot="1">
      <c r="A117" s="11" t="s">
        <v>28</v>
      </c>
      <c r="B117" s="5" t="s">
        <v>242</v>
      </c>
      <c r="C117" s="5" t="s">
        <v>243</v>
      </c>
      <c r="D117" s="6">
        <v>499658.25</v>
      </c>
      <c r="E117" s="6">
        <v>143215.01</v>
      </c>
      <c r="F117" s="6">
        <v>79367</v>
      </c>
      <c r="G117" s="6">
        <v>197382.59</v>
      </c>
      <c r="H117" s="6">
        <v>219.57</v>
      </c>
      <c r="I117" s="6">
        <v>608012.38</v>
      </c>
      <c r="J117" s="6">
        <v>94647.69</v>
      </c>
      <c r="K117" s="6">
        <v>10831.2</v>
      </c>
      <c r="L117" s="8">
        <v>1633333.69</v>
      </c>
      <c r="M117">
        <v>1859.61</v>
      </c>
      <c r="N117">
        <f t="shared" si="3"/>
        <v>610.29</v>
      </c>
      <c r="O117" s="24">
        <f t="shared" si="4"/>
        <v>1134901.3868999998</v>
      </c>
      <c r="P117" s="23">
        <f t="shared" si="5"/>
        <v>498432.30310000014</v>
      </c>
    </row>
    <row r="118" spans="1:16" ht="13.5" thickBot="1">
      <c r="A118" s="11" t="s">
        <v>28</v>
      </c>
      <c r="B118" s="5" t="s">
        <v>244</v>
      </c>
      <c r="C118" s="5" t="s">
        <v>245</v>
      </c>
      <c r="D118" s="6">
        <v>145372.3</v>
      </c>
      <c r="E118" s="6">
        <v>20433.09</v>
      </c>
      <c r="F118" s="6">
        <v>4098.67</v>
      </c>
      <c r="G118" s="6">
        <v>104616.43</v>
      </c>
      <c r="H118" s="6">
        <v>6576.82</v>
      </c>
      <c r="I118" s="6">
        <v>200613.89</v>
      </c>
      <c r="J118" s="6">
        <v>8150</v>
      </c>
      <c r="K118" s="6">
        <v>3587.79</v>
      </c>
      <c r="L118" s="8">
        <v>493448.99</v>
      </c>
      <c r="M118">
        <v>518.2</v>
      </c>
      <c r="N118">
        <f t="shared" si="3"/>
        <v>610.29</v>
      </c>
      <c r="O118" s="24">
        <f t="shared" si="4"/>
        <v>316252.278</v>
      </c>
      <c r="P118" s="23">
        <f t="shared" si="5"/>
        <v>177196.712</v>
      </c>
    </row>
    <row r="119" spans="1:16" ht="13.5" thickBot="1">
      <c r="A119" s="11" t="s">
        <v>28</v>
      </c>
      <c r="B119" s="5" t="s">
        <v>246</v>
      </c>
      <c r="C119" s="5" t="s">
        <v>247</v>
      </c>
      <c r="D119" s="6">
        <v>309987.42</v>
      </c>
      <c r="E119" s="6">
        <v>86994.92</v>
      </c>
      <c r="F119" s="6">
        <v>217017.86</v>
      </c>
      <c r="G119" s="6">
        <v>270332.14</v>
      </c>
      <c r="H119" s="6">
        <v>5496.51</v>
      </c>
      <c r="I119" s="6">
        <v>411567.7</v>
      </c>
      <c r="J119" s="6">
        <v>40255.72</v>
      </c>
      <c r="K119" s="6">
        <v>778.8</v>
      </c>
      <c r="L119" s="8">
        <v>1342431.07</v>
      </c>
      <c r="M119">
        <v>754.22</v>
      </c>
      <c r="N119">
        <f t="shared" si="3"/>
        <v>610.29</v>
      </c>
      <c r="O119" s="24">
        <f t="shared" si="4"/>
        <v>460292.9238</v>
      </c>
      <c r="P119" s="23">
        <f t="shared" si="5"/>
        <v>882138.1462000001</v>
      </c>
    </row>
    <row r="120" spans="1:16" ht="13.5" thickBot="1">
      <c r="A120" s="11" t="s">
        <v>28</v>
      </c>
      <c r="B120" s="5" t="s">
        <v>248</v>
      </c>
      <c r="C120" s="5" t="s">
        <v>249</v>
      </c>
      <c r="D120" s="6">
        <v>122278.05</v>
      </c>
      <c r="E120" s="6">
        <v>40344.83</v>
      </c>
      <c r="F120" s="6">
        <v>6627.68</v>
      </c>
      <c r="G120" s="6">
        <v>23914.2</v>
      </c>
      <c r="H120" s="6">
        <v>33377.96</v>
      </c>
      <c r="I120" s="6">
        <v>115801.93</v>
      </c>
      <c r="J120" s="6">
        <v>12621.12</v>
      </c>
      <c r="K120" s="6">
        <v>400</v>
      </c>
      <c r="L120" s="8">
        <v>355365.77</v>
      </c>
      <c r="M120">
        <v>401.81</v>
      </c>
      <c r="N120">
        <f t="shared" si="3"/>
        <v>610.29</v>
      </c>
      <c r="O120" s="24">
        <f t="shared" si="4"/>
        <v>245220.6249</v>
      </c>
      <c r="P120" s="23">
        <f t="shared" si="5"/>
        <v>110145.14510000002</v>
      </c>
    </row>
    <row r="121" spans="1:16" ht="13.5" thickBot="1">
      <c r="A121" s="11" t="s">
        <v>28</v>
      </c>
      <c r="B121" s="5" t="s">
        <v>250</v>
      </c>
      <c r="C121" s="5" t="s">
        <v>251</v>
      </c>
      <c r="D121" s="6">
        <v>176785.25</v>
      </c>
      <c r="E121" s="6">
        <v>52649.52</v>
      </c>
      <c r="F121" s="6">
        <v>394104.58</v>
      </c>
      <c r="G121" s="6">
        <v>43661.91</v>
      </c>
      <c r="H121" s="6">
        <v>17806.43</v>
      </c>
      <c r="I121" s="6">
        <v>281298.05</v>
      </c>
      <c r="J121" s="6">
        <v>84210.68</v>
      </c>
      <c r="K121" s="6">
        <v>1681.4</v>
      </c>
      <c r="L121" s="8">
        <v>1052197.82</v>
      </c>
      <c r="M121">
        <v>870.56</v>
      </c>
      <c r="N121">
        <f t="shared" si="3"/>
        <v>610.29</v>
      </c>
      <c r="O121" s="24">
        <f t="shared" si="4"/>
        <v>531294.0623999999</v>
      </c>
      <c r="P121" s="23">
        <f t="shared" si="5"/>
        <v>520903.7576000001</v>
      </c>
    </row>
    <row r="122" spans="1:16" ht="13.5" thickBot="1">
      <c r="A122" s="11" t="s">
        <v>28</v>
      </c>
      <c r="B122" s="5" t="s">
        <v>252</v>
      </c>
      <c r="C122" s="5" t="s">
        <v>253</v>
      </c>
      <c r="D122" s="6">
        <v>169304.64</v>
      </c>
      <c r="E122" s="6">
        <v>46622.54</v>
      </c>
      <c r="F122" s="6">
        <v>15459.48</v>
      </c>
      <c r="G122" s="6">
        <v>19517.22</v>
      </c>
      <c r="H122" s="7" t="s">
        <v>31</v>
      </c>
      <c r="I122" s="6">
        <v>81207.3</v>
      </c>
      <c r="J122" s="6">
        <v>34000</v>
      </c>
      <c r="K122" s="7" t="s">
        <v>31</v>
      </c>
      <c r="L122" s="8">
        <v>366111.18</v>
      </c>
      <c r="M122">
        <v>453.03</v>
      </c>
      <c r="N122">
        <f t="shared" si="3"/>
        <v>610.29</v>
      </c>
      <c r="O122" s="24">
        <f t="shared" si="4"/>
        <v>276479.6787</v>
      </c>
      <c r="P122" s="23">
        <f t="shared" si="5"/>
        <v>89631.5013</v>
      </c>
    </row>
    <row r="123" spans="1:16" ht="13.5" thickBot="1">
      <c r="A123" s="11" t="s">
        <v>28</v>
      </c>
      <c r="B123" s="5" t="s">
        <v>254</v>
      </c>
      <c r="C123" s="5" t="s">
        <v>255</v>
      </c>
      <c r="D123" s="7" t="s">
        <v>31</v>
      </c>
      <c r="E123" s="7" t="s">
        <v>31</v>
      </c>
      <c r="F123" s="7" t="s">
        <v>31</v>
      </c>
      <c r="G123" s="6">
        <v>22481.79</v>
      </c>
      <c r="H123" s="6">
        <v>5236.04</v>
      </c>
      <c r="I123" s="6">
        <v>31300.8</v>
      </c>
      <c r="J123" s="7" t="s">
        <v>31</v>
      </c>
      <c r="K123" s="6">
        <v>681</v>
      </c>
      <c r="L123" s="8">
        <v>59699.63</v>
      </c>
      <c r="M123">
        <v>0</v>
      </c>
      <c r="N123">
        <f t="shared" si="3"/>
        <v>610.29</v>
      </c>
      <c r="O123" s="24">
        <f t="shared" si="4"/>
        <v>0</v>
      </c>
      <c r="P123" s="23">
        <f t="shared" si="5"/>
        <v>59699.63</v>
      </c>
    </row>
    <row r="124" spans="1:16" ht="13.5" thickBot="1">
      <c r="A124" s="11" t="s">
        <v>28</v>
      </c>
      <c r="B124" s="5" t="s">
        <v>256</v>
      </c>
      <c r="C124" s="5" t="s">
        <v>257</v>
      </c>
      <c r="D124" s="7" t="s">
        <v>31</v>
      </c>
      <c r="E124" s="6">
        <v>3467.65</v>
      </c>
      <c r="F124" s="6">
        <v>63592.46</v>
      </c>
      <c r="G124" s="6">
        <v>282784.8</v>
      </c>
      <c r="H124" s="6">
        <v>7827.95</v>
      </c>
      <c r="I124" s="6">
        <v>477542.15</v>
      </c>
      <c r="J124" s="6">
        <v>6008.21</v>
      </c>
      <c r="K124" s="6">
        <v>7438.06</v>
      </c>
      <c r="L124" s="8">
        <v>848661.28</v>
      </c>
      <c r="M124">
        <v>1112.76</v>
      </c>
      <c r="N124">
        <f t="shared" si="3"/>
        <v>610.29</v>
      </c>
      <c r="O124" s="24">
        <f t="shared" si="4"/>
        <v>679106.3004</v>
      </c>
      <c r="P124" s="23">
        <f t="shared" si="5"/>
        <v>169554.97960000008</v>
      </c>
    </row>
    <row r="125" spans="1:16" ht="13.5" thickBot="1">
      <c r="A125" s="11" t="s">
        <v>28</v>
      </c>
      <c r="B125" s="5" t="s">
        <v>258</v>
      </c>
      <c r="C125" s="5" t="s">
        <v>259</v>
      </c>
      <c r="D125" s="6">
        <v>196194.64</v>
      </c>
      <c r="E125" s="6">
        <v>54502.83</v>
      </c>
      <c r="F125" s="6">
        <v>68917.04</v>
      </c>
      <c r="G125" s="6">
        <v>252554.3</v>
      </c>
      <c r="H125" s="6">
        <v>21625.51</v>
      </c>
      <c r="I125" s="6">
        <v>310049.01</v>
      </c>
      <c r="J125" s="6">
        <v>63042.17</v>
      </c>
      <c r="K125" s="6">
        <v>420.03</v>
      </c>
      <c r="L125" s="8">
        <v>967305.53</v>
      </c>
      <c r="M125">
        <v>882.31</v>
      </c>
      <c r="N125">
        <f t="shared" si="3"/>
        <v>610.29</v>
      </c>
      <c r="O125" s="24">
        <f t="shared" si="4"/>
        <v>538464.9698999999</v>
      </c>
      <c r="P125" s="23">
        <f t="shared" si="5"/>
        <v>428840.5601000001</v>
      </c>
    </row>
    <row r="126" spans="1:16" ht="13.5" thickBot="1">
      <c r="A126" s="11" t="s">
        <v>28</v>
      </c>
      <c r="B126" s="5" t="s">
        <v>260</v>
      </c>
      <c r="C126" s="5" t="s">
        <v>261</v>
      </c>
      <c r="D126" s="6">
        <v>401347.32</v>
      </c>
      <c r="E126" s="6">
        <v>112927.11</v>
      </c>
      <c r="F126" s="6">
        <v>20173.4</v>
      </c>
      <c r="G126" s="6">
        <v>142715.6</v>
      </c>
      <c r="H126" s="6">
        <v>5861.24</v>
      </c>
      <c r="I126" s="6">
        <v>434231.86</v>
      </c>
      <c r="J126" s="6">
        <v>230.39</v>
      </c>
      <c r="K126" s="6">
        <v>1320</v>
      </c>
      <c r="L126" s="8">
        <v>1118806.92</v>
      </c>
      <c r="M126">
        <v>980.94</v>
      </c>
      <c r="N126">
        <f t="shared" si="3"/>
        <v>610.29</v>
      </c>
      <c r="O126" s="24">
        <f t="shared" si="4"/>
        <v>598657.8726</v>
      </c>
      <c r="P126" s="23">
        <f t="shared" si="5"/>
        <v>520149.0473999999</v>
      </c>
    </row>
    <row r="127" spans="1:16" ht="13.5" thickBot="1">
      <c r="A127" s="11" t="s">
        <v>28</v>
      </c>
      <c r="B127" s="5" t="s">
        <v>262</v>
      </c>
      <c r="C127" s="5" t="s">
        <v>263</v>
      </c>
      <c r="D127" s="6">
        <v>1363308.74</v>
      </c>
      <c r="E127" s="6">
        <v>433718.74</v>
      </c>
      <c r="F127" s="6">
        <v>387038.03</v>
      </c>
      <c r="G127" s="6">
        <v>369546.79</v>
      </c>
      <c r="H127" s="6">
        <v>153730.09</v>
      </c>
      <c r="I127" s="6">
        <v>1017381.48</v>
      </c>
      <c r="J127" s="6">
        <v>6380</v>
      </c>
      <c r="K127" s="6">
        <v>10583.38</v>
      </c>
      <c r="L127" s="8">
        <v>3741687.25</v>
      </c>
      <c r="M127">
        <v>3557.02</v>
      </c>
      <c r="N127">
        <f t="shared" si="3"/>
        <v>610.29</v>
      </c>
      <c r="O127" s="24">
        <f t="shared" si="4"/>
        <v>2170813.7358</v>
      </c>
      <c r="P127" s="23">
        <f t="shared" si="5"/>
        <v>1570873.5142</v>
      </c>
    </row>
    <row r="128" spans="1:16" ht="13.5" thickBot="1">
      <c r="A128" s="11" t="s">
        <v>28</v>
      </c>
      <c r="B128" s="5" t="s">
        <v>264</v>
      </c>
      <c r="C128" s="5" t="s">
        <v>265</v>
      </c>
      <c r="D128" s="6">
        <v>812430.88</v>
      </c>
      <c r="E128" s="6">
        <v>259247.4</v>
      </c>
      <c r="F128" s="6">
        <v>27062.84</v>
      </c>
      <c r="G128" s="6">
        <v>849858.97</v>
      </c>
      <c r="H128" s="6">
        <v>245004.06</v>
      </c>
      <c r="I128" s="6">
        <v>687149.42</v>
      </c>
      <c r="J128" s="6">
        <v>16145.71</v>
      </c>
      <c r="K128" s="7" t="s">
        <v>31</v>
      </c>
      <c r="L128" s="8">
        <v>2896899.28</v>
      </c>
      <c r="M128">
        <v>2568.13</v>
      </c>
      <c r="N128">
        <f t="shared" si="3"/>
        <v>610.29</v>
      </c>
      <c r="O128" s="24">
        <f t="shared" si="4"/>
        <v>1567304.0577</v>
      </c>
      <c r="P128" s="23">
        <f t="shared" si="5"/>
        <v>1329595.2222999998</v>
      </c>
    </row>
    <row r="129" spans="1:16" ht="13.5" thickBot="1">
      <c r="A129" s="11" t="s">
        <v>28</v>
      </c>
      <c r="B129" s="5" t="s">
        <v>266</v>
      </c>
      <c r="C129" s="5" t="s">
        <v>267</v>
      </c>
      <c r="D129" s="6">
        <v>1082403.52</v>
      </c>
      <c r="E129" s="6">
        <v>308272.98</v>
      </c>
      <c r="F129" s="6">
        <v>394078.17</v>
      </c>
      <c r="G129" s="6">
        <v>390280.14</v>
      </c>
      <c r="H129" s="6">
        <v>133830.47</v>
      </c>
      <c r="I129" s="6">
        <v>789442.67</v>
      </c>
      <c r="J129" s="6">
        <v>20662.8</v>
      </c>
      <c r="K129" s="6">
        <v>5556.31</v>
      </c>
      <c r="L129" s="8">
        <v>3124527.06</v>
      </c>
      <c r="M129">
        <v>2922.34</v>
      </c>
      <c r="N129">
        <f t="shared" si="3"/>
        <v>610.29</v>
      </c>
      <c r="O129" s="24">
        <f t="shared" si="4"/>
        <v>1783474.8786</v>
      </c>
      <c r="P129" s="23">
        <f t="shared" si="5"/>
        <v>1341052.1814000001</v>
      </c>
    </row>
    <row r="130" spans="1:16" ht="13.5" thickBot="1">
      <c r="A130" s="11" t="s">
        <v>28</v>
      </c>
      <c r="B130" s="5" t="s">
        <v>268</v>
      </c>
      <c r="C130" s="5" t="s">
        <v>269</v>
      </c>
      <c r="D130" s="6">
        <v>32624.23</v>
      </c>
      <c r="E130" s="6">
        <v>2847.15</v>
      </c>
      <c r="F130" s="7" t="s">
        <v>31</v>
      </c>
      <c r="G130" s="6">
        <v>22707.39</v>
      </c>
      <c r="H130" s="6">
        <v>400.1</v>
      </c>
      <c r="I130" s="6">
        <v>42363.48</v>
      </c>
      <c r="J130" s="6">
        <v>6871</v>
      </c>
      <c r="K130" s="6">
        <v>14987.77</v>
      </c>
      <c r="L130" s="8">
        <v>122801.12</v>
      </c>
      <c r="M130">
        <v>0</v>
      </c>
      <c r="N130">
        <f t="shared" si="3"/>
        <v>610.29</v>
      </c>
      <c r="O130" s="24">
        <f t="shared" si="4"/>
        <v>0</v>
      </c>
      <c r="P130" s="23">
        <f t="shared" si="5"/>
        <v>122801.12</v>
      </c>
    </row>
    <row r="131" spans="1:16" ht="13.5" thickBot="1">
      <c r="A131" s="11" t="s">
        <v>28</v>
      </c>
      <c r="B131" s="5" t="s">
        <v>270</v>
      </c>
      <c r="C131" s="5" t="s">
        <v>271</v>
      </c>
      <c r="D131" s="6">
        <v>850388.71</v>
      </c>
      <c r="E131" s="6">
        <v>214923.13</v>
      </c>
      <c r="F131" s="6">
        <v>258494.52</v>
      </c>
      <c r="G131" s="6">
        <v>66425.6</v>
      </c>
      <c r="H131" s="6">
        <v>30297.06</v>
      </c>
      <c r="I131" s="6">
        <v>1010849.34</v>
      </c>
      <c r="J131" s="6">
        <v>20602.05</v>
      </c>
      <c r="K131" s="6">
        <v>2841.35</v>
      </c>
      <c r="L131" s="8">
        <v>2454821.76</v>
      </c>
      <c r="M131">
        <v>2572.47</v>
      </c>
      <c r="N131">
        <f t="shared" si="3"/>
        <v>610.29</v>
      </c>
      <c r="O131" s="24">
        <f t="shared" si="4"/>
        <v>1569952.7162999997</v>
      </c>
      <c r="P131" s="23">
        <f t="shared" si="5"/>
        <v>884869.0437</v>
      </c>
    </row>
    <row r="132" spans="1:16" ht="13.5" thickBot="1">
      <c r="A132" s="11" t="s">
        <v>28</v>
      </c>
      <c r="B132" s="5" t="s">
        <v>272</v>
      </c>
      <c r="C132" s="5" t="s">
        <v>273</v>
      </c>
      <c r="D132" s="6">
        <v>336809.73</v>
      </c>
      <c r="E132" s="6">
        <v>85887.23</v>
      </c>
      <c r="F132" s="6">
        <v>115373.92</v>
      </c>
      <c r="G132" s="6">
        <v>75882.07</v>
      </c>
      <c r="H132" s="6">
        <v>46801.91</v>
      </c>
      <c r="I132" s="6">
        <v>447158.58</v>
      </c>
      <c r="J132" s="6">
        <v>30729.51</v>
      </c>
      <c r="K132" s="7" t="s">
        <v>31</v>
      </c>
      <c r="L132" s="8">
        <v>1138642.95</v>
      </c>
      <c r="M132">
        <v>1341.87</v>
      </c>
      <c r="N132">
        <f t="shared" si="3"/>
        <v>610.29</v>
      </c>
      <c r="O132" s="24">
        <f t="shared" si="4"/>
        <v>818929.8422999999</v>
      </c>
      <c r="P132" s="23">
        <f t="shared" si="5"/>
        <v>319713.10770000005</v>
      </c>
    </row>
    <row r="133" spans="1:16" ht="13.5" thickBot="1">
      <c r="A133" s="11" t="s">
        <v>28</v>
      </c>
      <c r="B133" s="5" t="s">
        <v>274</v>
      </c>
      <c r="C133" s="5" t="s">
        <v>275</v>
      </c>
      <c r="D133" s="6">
        <v>142944.37</v>
      </c>
      <c r="E133" s="6">
        <v>38899.47</v>
      </c>
      <c r="F133" s="6">
        <v>31868.23</v>
      </c>
      <c r="G133" s="6">
        <v>60725.84</v>
      </c>
      <c r="H133" s="6">
        <v>34523.95</v>
      </c>
      <c r="I133" s="6">
        <v>167776.78</v>
      </c>
      <c r="J133" s="6">
        <v>21905.15</v>
      </c>
      <c r="K133" s="7" t="s">
        <v>31</v>
      </c>
      <c r="L133" s="8">
        <v>498643.79</v>
      </c>
      <c r="M133">
        <v>654.37</v>
      </c>
      <c r="N133">
        <f t="shared" si="3"/>
        <v>610.29</v>
      </c>
      <c r="O133" s="24">
        <f t="shared" si="4"/>
        <v>399355.46729999996</v>
      </c>
      <c r="P133" s="23">
        <f t="shared" si="5"/>
        <v>99288.32270000002</v>
      </c>
    </row>
    <row r="134" spans="1:16" ht="13.5" thickBot="1">
      <c r="A134" s="11" t="s">
        <v>28</v>
      </c>
      <c r="B134" s="5" t="s">
        <v>276</v>
      </c>
      <c r="C134" s="5" t="s">
        <v>277</v>
      </c>
      <c r="D134" s="6">
        <v>234932.28</v>
      </c>
      <c r="E134" s="6">
        <v>68197.05</v>
      </c>
      <c r="F134" s="6">
        <v>54568.31</v>
      </c>
      <c r="G134" s="6">
        <v>59617.62</v>
      </c>
      <c r="H134" s="7" t="s">
        <v>31</v>
      </c>
      <c r="I134" s="6">
        <v>282321.02</v>
      </c>
      <c r="J134" s="6">
        <v>4002.32</v>
      </c>
      <c r="K134" s="6">
        <v>514.66</v>
      </c>
      <c r="L134" s="8">
        <v>704153.26</v>
      </c>
      <c r="M134">
        <v>579.82</v>
      </c>
      <c r="N134">
        <f t="shared" si="3"/>
        <v>610.29</v>
      </c>
      <c r="O134" s="24">
        <f t="shared" si="4"/>
        <v>353858.3478</v>
      </c>
      <c r="P134" s="23">
        <f t="shared" si="5"/>
        <v>350294.9122</v>
      </c>
    </row>
    <row r="135" spans="1:16" ht="13.5" thickBot="1">
      <c r="A135" s="11" t="s">
        <v>28</v>
      </c>
      <c r="B135" s="5" t="s">
        <v>278</v>
      </c>
      <c r="C135" s="5" t="s">
        <v>279</v>
      </c>
      <c r="D135" s="6">
        <v>69569.19</v>
      </c>
      <c r="E135" s="6">
        <v>21708.57</v>
      </c>
      <c r="F135" s="6">
        <v>240541.98</v>
      </c>
      <c r="G135" s="6">
        <v>89342.97</v>
      </c>
      <c r="H135" s="6">
        <v>19618.54</v>
      </c>
      <c r="I135" s="6">
        <v>278973.62</v>
      </c>
      <c r="J135" s="6">
        <v>63015.7</v>
      </c>
      <c r="K135" s="6">
        <v>526.09</v>
      </c>
      <c r="L135" s="8">
        <v>783296.66</v>
      </c>
      <c r="M135">
        <v>816.89</v>
      </c>
      <c r="N135">
        <f t="shared" si="3"/>
        <v>610.29</v>
      </c>
      <c r="O135" s="24">
        <f t="shared" si="4"/>
        <v>498539.79809999996</v>
      </c>
      <c r="P135" s="23">
        <f t="shared" si="5"/>
        <v>284756.8619000001</v>
      </c>
    </row>
    <row r="136" spans="1:16" ht="13.5" thickBot="1">
      <c r="A136" s="11" t="s">
        <v>28</v>
      </c>
      <c r="B136" s="5" t="s">
        <v>280</v>
      </c>
      <c r="C136" s="5" t="s">
        <v>281</v>
      </c>
      <c r="D136" s="6">
        <v>135011.03</v>
      </c>
      <c r="E136" s="6">
        <v>35950.39</v>
      </c>
      <c r="F136" s="6">
        <v>475</v>
      </c>
      <c r="G136" s="6">
        <v>128849.09</v>
      </c>
      <c r="H136" s="6">
        <v>18871.53</v>
      </c>
      <c r="I136" s="6">
        <v>182014.06</v>
      </c>
      <c r="J136" s="7" t="s">
        <v>31</v>
      </c>
      <c r="K136" s="6">
        <v>826.93</v>
      </c>
      <c r="L136" s="8">
        <v>501998.03</v>
      </c>
      <c r="M136">
        <v>705.87</v>
      </c>
      <c r="N136">
        <f t="shared" si="3"/>
        <v>610.29</v>
      </c>
      <c r="O136" s="24">
        <f t="shared" si="4"/>
        <v>430785.40229999996</v>
      </c>
      <c r="P136" s="23">
        <f t="shared" si="5"/>
        <v>71212.62770000007</v>
      </c>
    </row>
    <row r="137" spans="1:16" ht="13.5" thickBot="1">
      <c r="A137" s="11" t="s">
        <v>28</v>
      </c>
      <c r="B137" s="5" t="s">
        <v>282</v>
      </c>
      <c r="C137" s="5" t="s">
        <v>283</v>
      </c>
      <c r="D137" s="6">
        <v>127441.91</v>
      </c>
      <c r="E137" s="6">
        <v>32601.13</v>
      </c>
      <c r="F137" s="6">
        <v>7515</v>
      </c>
      <c r="G137" s="6">
        <v>110599.15</v>
      </c>
      <c r="H137" s="6">
        <v>15302.31</v>
      </c>
      <c r="I137" s="6">
        <v>177280.73</v>
      </c>
      <c r="J137" s="6">
        <v>2120.05</v>
      </c>
      <c r="K137" s="6">
        <v>50</v>
      </c>
      <c r="L137" s="8">
        <v>472910.28</v>
      </c>
      <c r="M137">
        <v>421.16</v>
      </c>
      <c r="N137">
        <f t="shared" si="3"/>
        <v>610.29</v>
      </c>
      <c r="O137" s="24">
        <f t="shared" si="4"/>
        <v>257029.7364</v>
      </c>
      <c r="P137" s="23">
        <f t="shared" si="5"/>
        <v>215880.54360000003</v>
      </c>
    </row>
    <row r="138" spans="1:16" ht="13.5" thickBot="1">
      <c r="A138" s="11" t="s">
        <v>28</v>
      </c>
      <c r="B138" s="5" t="s">
        <v>284</v>
      </c>
      <c r="C138" s="5" t="s">
        <v>285</v>
      </c>
      <c r="D138" s="6">
        <v>219333.03</v>
      </c>
      <c r="E138" s="6">
        <v>56885.07</v>
      </c>
      <c r="F138" s="6">
        <v>151109</v>
      </c>
      <c r="G138" s="6">
        <v>19878.97</v>
      </c>
      <c r="H138" s="7" t="s">
        <v>31</v>
      </c>
      <c r="I138" s="6">
        <v>331404.76</v>
      </c>
      <c r="J138" s="6">
        <v>14995.5</v>
      </c>
      <c r="K138" s="6">
        <v>520</v>
      </c>
      <c r="L138" s="8">
        <v>794126.33</v>
      </c>
      <c r="M138">
        <v>917.36</v>
      </c>
      <c r="N138">
        <f t="shared" si="3"/>
        <v>610.29</v>
      </c>
      <c r="O138" s="24">
        <f t="shared" si="4"/>
        <v>559855.6344</v>
      </c>
      <c r="P138" s="23">
        <f t="shared" si="5"/>
        <v>234270.69559999998</v>
      </c>
    </row>
    <row r="139" spans="1:16" ht="13.5" thickBot="1">
      <c r="A139" s="11" t="s">
        <v>28</v>
      </c>
      <c r="B139" s="5" t="s">
        <v>286</v>
      </c>
      <c r="C139" s="5" t="s">
        <v>287</v>
      </c>
      <c r="D139" s="6">
        <v>264544.72</v>
      </c>
      <c r="E139" s="6">
        <v>70607.51</v>
      </c>
      <c r="F139" s="6">
        <v>40301.37</v>
      </c>
      <c r="G139" s="6">
        <v>81534.67</v>
      </c>
      <c r="H139" s="6">
        <v>35497.07</v>
      </c>
      <c r="I139" s="6">
        <v>455881.21</v>
      </c>
      <c r="J139" s="7" t="s">
        <v>31</v>
      </c>
      <c r="K139" s="6">
        <v>1297.15</v>
      </c>
      <c r="L139" s="8">
        <v>949663.7</v>
      </c>
      <c r="M139">
        <v>716.64</v>
      </c>
      <c r="N139">
        <f t="shared" si="3"/>
        <v>610.29</v>
      </c>
      <c r="O139" s="24">
        <f t="shared" si="4"/>
        <v>437358.22559999995</v>
      </c>
      <c r="P139" s="23">
        <f t="shared" si="5"/>
        <v>512305.4744</v>
      </c>
    </row>
    <row r="140" spans="1:16" ht="13.5" thickBot="1">
      <c r="A140" s="11" t="s">
        <v>28</v>
      </c>
      <c r="B140" s="5" t="s">
        <v>288</v>
      </c>
      <c r="C140" s="5" t="s">
        <v>289</v>
      </c>
      <c r="D140" s="6">
        <v>157524.84</v>
      </c>
      <c r="E140" s="6">
        <v>44271.56</v>
      </c>
      <c r="F140" s="6">
        <v>44430.11</v>
      </c>
      <c r="G140" s="6">
        <v>666081.82</v>
      </c>
      <c r="H140" s="6">
        <v>30139.82</v>
      </c>
      <c r="I140" s="6">
        <v>474313.98</v>
      </c>
      <c r="J140" s="6">
        <v>9845.12</v>
      </c>
      <c r="K140" s="6">
        <v>169.21</v>
      </c>
      <c r="L140" s="8">
        <v>1426776.46</v>
      </c>
      <c r="M140">
        <v>1535.08</v>
      </c>
      <c r="N140">
        <f aca="true" t="shared" si="6" ref="N140:N203">6781*0.09</f>
        <v>610.29</v>
      </c>
      <c r="O140" s="24">
        <f aca="true" t="shared" si="7" ref="O140:O203">M140*N140</f>
        <v>936843.9731999999</v>
      </c>
      <c r="P140" s="23">
        <f aca="true" t="shared" si="8" ref="P140:P203">L140-O140</f>
        <v>489932.4868000001</v>
      </c>
    </row>
    <row r="141" spans="1:16" ht="13.5" thickBot="1">
      <c r="A141" s="11" t="s">
        <v>28</v>
      </c>
      <c r="B141" s="5" t="s">
        <v>290</v>
      </c>
      <c r="C141" s="5" t="s">
        <v>291</v>
      </c>
      <c r="D141" s="6">
        <v>514913.21</v>
      </c>
      <c r="E141" s="6">
        <v>148978.52</v>
      </c>
      <c r="F141" s="6">
        <v>46167.88</v>
      </c>
      <c r="G141" s="6">
        <v>246510.09</v>
      </c>
      <c r="H141" s="6">
        <v>37045.37</v>
      </c>
      <c r="I141" s="6">
        <v>421579.17</v>
      </c>
      <c r="J141" s="6">
        <v>4298.93</v>
      </c>
      <c r="K141" s="6">
        <v>1703.3</v>
      </c>
      <c r="L141" s="8">
        <v>1421196.47</v>
      </c>
      <c r="M141">
        <v>1401.7</v>
      </c>
      <c r="N141">
        <f t="shared" si="6"/>
        <v>610.29</v>
      </c>
      <c r="O141" s="24">
        <f t="shared" si="7"/>
        <v>855443.493</v>
      </c>
      <c r="P141" s="23">
        <f t="shared" si="8"/>
        <v>565752.977</v>
      </c>
    </row>
    <row r="142" spans="1:16" ht="13.5" thickBot="1">
      <c r="A142" s="11" t="s">
        <v>28</v>
      </c>
      <c r="B142" s="5" t="s">
        <v>292</v>
      </c>
      <c r="C142" s="5" t="s">
        <v>293</v>
      </c>
      <c r="D142" s="6">
        <v>135253.7</v>
      </c>
      <c r="E142" s="6">
        <v>34019.46</v>
      </c>
      <c r="F142" s="6">
        <v>73845.31</v>
      </c>
      <c r="G142" s="6">
        <v>99120.27</v>
      </c>
      <c r="H142" s="6">
        <v>16013.11</v>
      </c>
      <c r="I142" s="6">
        <v>193569.59</v>
      </c>
      <c r="J142" s="6">
        <v>1461.24</v>
      </c>
      <c r="K142" s="6">
        <v>211.32</v>
      </c>
      <c r="L142" s="9">
        <v>553494</v>
      </c>
      <c r="M142">
        <v>503.8</v>
      </c>
      <c r="N142">
        <f t="shared" si="6"/>
        <v>610.29</v>
      </c>
      <c r="O142" s="24">
        <f t="shared" si="7"/>
        <v>307464.102</v>
      </c>
      <c r="P142" s="23">
        <f t="shared" si="8"/>
        <v>246029.898</v>
      </c>
    </row>
    <row r="143" spans="1:16" ht="13.5" thickBot="1">
      <c r="A143" s="11" t="s">
        <v>28</v>
      </c>
      <c r="B143" s="5" t="s">
        <v>294</v>
      </c>
      <c r="C143" s="5" t="s">
        <v>295</v>
      </c>
      <c r="D143" s="6">
        <v>405899.12</v>
      </c>
      <c r="E143" s="6">
        <v>115638.59</v>
      </c>
      <c r="F143" s="6">
        <v>50422.34</v>
      </c>
      <c r="G143" s="6">
        <v>61190.73</v>
      </c>
      <c r="H143" s="6">
        <v>6677.25</v>
      </c>
      <c r="I143" s="6">
        <v>397040.27</v>
      </c>
      <c r="J143" s="6">
        <v>822.15</v>
      </c>
      <c r="K143" s="6">
        <v>150</v>
      </c>
      <c r="L143" s="8">
        <v>1037840.45</v>
      </c>
      <c r="M143">
        <v>1187.69</v>
      </c>
      <c r="N143">
        <f t="shared" si="6"/>
        <v>610.29</v>
      </c>
      <c r="O143" s="24">
        <f t="shared" si="7"/>
        <v>724835.3301</v>
      </c>
      <c r="P143" s="23">
        <f t="shared" si="8"/>
        <v>313005.11989999993</v>
      </c>
    </row>
    <row r="144" spans="1:16" ht="13.5" thickBot="1">
      <c r="A144" s="11" t="s">
        <v>28</v>
      </c>
      <c r="B144" s="5" t="s">
        <v>296</v>
      </c>
      <c r="C144" s="5" t="s">
        <v>297</v>
      </c>
      <c r="D144" s="6">
        <v>189611.9</v>
      </c>
      <c r="E144" s="6">
        <v>52452.55</v>
      </c>
      <c r="F144" s="6">
        <v>21248.88</v>
      </c>
      <c r="G144" s="6">
        <v>62015.21</v>
      </c>
      <c r="H144" s="6">
        <v>6963.62</v>
      </c>
      <c r="I144" s="6">
        <v>200896.31</v>
      </c>
      <c r="J144" s="6">
        <v>36204.95</v>
      </c>
      <c r="K144" s="6">
        <v>295.62</v>
      </c>
      <c r="L144" s="8">
        <v>569689.04</v>
      </c>
      <c r="M144">
        <v>536.47</v>
      </c>
      <c r="N144">
        <f t="shared" si="6"/>
        <v>610.29</v>
      </c>
      <c r="O144" s="24">
        <f t="shared" si="7"/>
        <v>327402.27629999997</v>
      </c>
      <c r="P144" s="23">
        <f t="shared" si="8"/>
        <v>242286.76370000007</v>
      </c>
    </row>
    <row r="145" spans="1:16" ht="13.5" thickBot="1">
      <c r="A145" s="11" t="s">
        <v>28</v>
      </c>
      <c r="B145" s="5" t="s">
        <v>298</v>
      </c>
      <c r="C145" s="5" t="s">
        <v>299</v>
      </c>
      <c r="D145" s="6">
        <v>414394.62</v>
      </c>
      <c r="E145" s="6">
        <v>103694.34</v>
      </c>
      <c r="F145" s="6">
        <v>26888.08</v>
      </c>
      <c r="G145" s="6">
        <v>104694.34</v>
      </c>
      <c r="H145" s="6">
        <v>7284.27</v>
      </c>
      <c r="I145" s="6">
        <v>403221.51</v>
      </c>
      <c r="J145" s="6">
        <v>34559.08</v>
      </c>
      <c r="K145" s="6">
        <v>24746.72</v>
      </c>
      <c r="L145" s="8">
        <v>1119482.96</v>
      </c>
      <c r="M145">
        <v>1035.17</v>
      </c>
      <c r="N145">
        <f t="shared" si="6"/>
        <v>610.29</v>
      </c>
      <c r="O145" s="24">
        <f t="shared" si="7"/>
        <v>631753.8993</v>
      </c>
      <c r="P145" s="23">
        <f t="shared" si="8"/>
        <v>487729.0606999999</v>
      </c>
    </row>
    <row r="146" spans="1:16" ht="13.5" thickBot="1">
      <c r="A146" s="11" t="s">
        <v>28</v>
      </c>
      <c r="B146" s="5" t="s">
        <v>300</v>
      </c>
      <c r="C146" s="5" t="s">
        <v>301</v>
      </c>
      <c r="D146" s="6">
        <v>121554.36</v>
      </c>
      <c r="E146" s="6">
        <v>31040.71</v>
      </c>
      <c r="F146" s="6">
        <v>14756.8</v>
      </c>
      <c r="G146" s="6">
        <v>17506.1</v>
      </c>
      <c r="H146" s="6">
        <v>15049.05</v>
      </c>
      <c r="I146" s="6">
        <v>97827.31</v>
      </c>
      <c r="J146" s="6">
        <v>26655.32</v>
      </c>
      <c r="K146" s="6">
        <v>1732.5</v>
      </c>
      <c r="L146" s="8">
        <v>326122.15</v>
      </c>
      <c r="M146">
        <v>414.32</v>
      </c>
      <c r="N146">
        <f t="shared" si="6"/>
        <v>610.29</v>
      </c>
      <c r="O146" s="24">
        <f t="shared" si="7"/>
        <v>252855.3528</v>
      </c>
      <c r="P146" s="23">
        <f t="shared" si="8"/>
        <v>73266.79720000003</v>
      </c>
    </row>
    <row r="147" spans="1:16" ht="13.5" thickBot="1">
      <c r="A147" s="11" t="s">
        <v>28</v>
      </c>
      <c r="B147" s="5" t="s">
        <v>302</v>
      </c>
      <c r="C147" s="5" t="s">
        <v>303</v>
      </c>
      <c r="D147" s="6">
        <v>255372.38</v>
      </c>
      <c r="E147" s="6">
        <v>68547.08</v>
      </c>
      <c r="F147" s="6">
        <v>43267.44</v>
      </c>
      <c r="G147" s="6">
        <v>580319.63</v>
      </c>
      <c r="H147" s="6">
        <v>52831.61</v>
      </c>
      <c r="I147" s="6">
        <v>509085.84</v>
      </c>
      <c r="J147" s="6">
        <v>11714.25</v>
      </c>
      <c r="K147" s="6">
        <v>98.56</v>
      </c>
      <c r="L147" s="8">
        <v>1521236.79</v>
      </c>
      <c r="M147">
        <v>1747.97</v>
      </c>
      <c r="N147">
        <f t="shared" si="6"/>
        <v>610.29</v>
      </c>
      <c r="O147" s="24">
        <f t="shared" si="7"/>
        <v>1066768.6113</v>
      </c>
      <c r="P147" s="23">
        <f t="shared" si="8"/>
        <v>454468.17870000005</v>
      </c>
    </row>
    <row r="148" spans="1:16" ht="13.5" thickBot="1">
      <c r="A148" s="11" t="s">
        <v>28</v>
      </c>
      <c r="B148" s="5" t="s">
        <v>304</v>
      </c>
      <c r="C148" s="5" t="s">
        <v>305</v>
      </c>
      <c r="D148" s="6">
        <v>160631.04</v>
      </c>
      <c r="E148" s="6">
        <v>39833.81</v>
      </c>
      <c r="F148" s="6">
        <v>103605.51</v>
      </c>
      <c r="G148" s="6">
        <v>70255.21</v>
      </c>
      <c r="H148" s="6">
        <v>47587.3</v>
      </c>
      <c r="I148" s="6">
        <v>205596.81</v>
      </c>
      <c r="J148" s="7" t="s">
        <v>31</v>
      </c>
      <c r="K148" s="7" t="s">
        <v>31</v>
      </c>
      <c r="L148" s="8">
        <v>627509.68</v>
      </c>
      <c r="M148">
        <v>694.76</v>
      </c>
      <c r="N148">
        <f t="shared" si="6"/>
        <v>610.29</v>
      </c>
      <c r="O148" s="24">
        <f t="shared" si="7"/>
        <v>424005.0804</v>
      </c>
      <c r="P148" s="23">
        <f t="shared" si="8"/>
        <v>203504.59960000007</v>
      </c>
    </row>
    <row r="149" spans="1:16" ht="13.5" thickBot="1">
      <c r="A149" s="11" t="s">
        <v>28</v>
      </c>
      <c r="B149" s="5" t="s">
        <v>306</v>
      </c>
      <c r="C149" s="5" t="s">
        <v>307</v>
      </c>
      <c r="D149" s="6">
        <v>69971.6</v>
      </c>
      <c r="E149" s="6">
        <v>21089.83</v>
      </c>
      <c r="F149" s="6">
        <v>34665.09</v>
      </c>
      <c r="G149" s="6">
        <v>334729.89</v>
      </c>
      <c r="H149" s="6">
        <v>5837.11</v>
      </c>
      <c r="I149" s="6">
        <v>235096.59</v>
      </c>
      <c r="J149" s="7" t="s">
        <v>31</v>
      </c>
      <c r="K149" s="7" t="s">
        <v>31</v>
      </c>
      <c r="L149" s="8">
        <v>701390.11</v>
      </c>
      <c r="M149">
        <v>642.82</v>
      </c>
      <c r="N149">
        <f t="shared" si="6"/>
        <v>610.29</v>
      </c>
      <c r="O149" s="24">
        <f t="shared" si="7"/>
        <v>392306.6178</v>
      </c>
      <c r="P149" s="23">
        <f t="shared" si="8"/>
        <v>309083.4922</v>
      </c>
    </row>
    <row r="150" spans="1:16" ht="13.5" thickBot="1">
      <c r="A150" s="11" t="s">
        <v>28</v>
      </c>
      <c r="B150" s="5" t="s">
        <v>308</v>
      </c>
      <c r="C150" s="5" t="s">
        <v>309</v>
      </c>
      <c r="D150" s="6">
        <v>3260606.09</v>
      </c>
      <c r="E150" s="6">
        <v>863344.45</v>
      </c>
      <c r="F150" s="6">
        <v>1078979.19</v>
      </c>
      <c r="G150" s="6">
        <v>566274.68</v>
      </c>
      <c r="H150" s="6">
        <v>15453.49</v>
      </c>
      <c r="I150" s="6">
        <v>2778479.82</v>
      </c>
      <c r="J150" s="6">
        <v>120526.37</v>
      </c>
      <c r="K150" s="6">
        <v>2552.97</v>
      </c>
      <c r="L150" s="8">
        <v>8686217.06</v>
      </c>
      <c r="M150">
        <v>10294.21</v>
      </c>
      <c r="N150">
        <f t="shared" si="6"/>
        <v>610.29</v>
      </c>
      <c r="O150" s="24">
        <f t="shared" si="7"/>
        <v>6282453.420899999</v>
      </c>
      <c r="P150" s="23">
        <f t="shared" si="8"/>
        <v>2403763.639100001</v>
      </c>
    </row>
    <row r="151" spans="1:16" ht="13.5" thickBot="1">
      <c r="A151" s="11" t="s">
        <v>28</v>
      </c>
      <c r="B151" s="5" t="s">
        <v>310</v>
      </c>
      <c r="C151" s="5" t="s">
        <v>311</v>
      </c>
      <c r="D151" s="6">
        <v>746705.58</v>
      </c>
      <c r="E151" s="6">
        <v>196825.39</v>
      </c>
      <c r="F151" s="6">
        <v>165104.95</v>
      </c>
      <c r="G151" s="6">
        <v>67960.12</v>
      </c>
      <c r="H151" s="6">
        <v>43493.71</v>
      </c>
      <c r="I151" s="6">
        <v>453449.26</v>
      </c>
      <c r="J151" s="6">
        <v>11602.5</v>
      </c>
      <c r="K151" s="7" t="s">
        <v>31</v>
      </c>
      <c r="L151" s="8">
        <v>1685141.51</v>
      </c>
      <c r="M151">
        <v>2258.37</v>
      </c>
      <c r="N151">
        <f t="shared" si="6"/>
        <v>610.29</v>
      </c>
      <c r="O151" s="24">
        <f t="shared" si="7"/>
        <v>1378260.6272999998</v>
      </c>
      <c r="P151" s="23">
        <f t="shared" si="8"/>
        <v>306880.8827000002</v>
      </c>
    </row>
    <row r="152" spans="1:16" ht="13.5" thickBot="1">
      <c r="A152" s="11" t="s">
        <v>28</v>
      </c>
      <c r="B152" s="5" t="s">
        <v>312</v>
      </c>
      <c r="C152" s="5" t="s">
        <v>313</v>
      </c>
      <c r="D152" s="6">
        <v>236333.93</v>
      </c>
      <c r="E152" s="6">
        <v>102689.31</v>
      </c>
      <c r="F152" s="6">
        <v>61682.56</v>
      </c>
      <c r="G152" s="6">
        <v>66313.5</v>
      </c>
      <c r="H152" s="6">
        <v>30818.87</v>
      </c>
      <c r="I152" s="6">
        <v>330971.2</v>
      </c>
      <c r="J152" s="6">
        <v>5414.5</v>
      </c>
      <c r="K152" s="7" t="s">
        <v>31</v>
      </c>
      <c r="L152" s="8">
        <v>834223.87</v>
      </c>
      <c r="M152">
        <v>838.81</v>
      </c>
      <c r="N152">
        <f t="shared" si="6"/>
        <v>610.29</v>
      </c>
      <c r="O152" s="24">
        <f t="shared" si="7"/>
        <v>511917.3548999999</v>
      </c>
      <c r="P152" s="23">
        <f t="shared" si="8"/>
        <v>322306.5151000001</v>
      </c>
    </row>
    <row r="153" spans="1:16" ht="13.5" thickBot="1">
      <c r="A153" s="11" t="s">
        <v>28</v>
      </c>
      <c r="B153" s="5" t="s">
        <v>314</v>
      </c>
      <c r="C153" s="5" t="s">
        <v>315</v>
      </c>
      <c r="D153" s="6">
        <v>200686.6</v>
      </c>
      <c r="E153" s="6">
        <v>58331.15</v>
      </c>
      <c r="F153" s="6">
        <v>15974.75</v>
      </c>
      <c r="G153" s="6">
        <v>119784.79</v>
      </c>
      <c r="H153" s="6">
        <v>294.66</v>
      </c>
      <c r="I153" s="6">
        <v>291125.62</v>
      </c>
      <c r="J153" s="6">
        <v>19896.99</v>
      </c>
      <c r="K153" s="6">
        <v>9687.23</v>
      </c>
      <c r="L153" s="8">
        <v>715781.79</v>
      </c>
      <c r="M153">
        <v>741.1</v>
      </c>
      <c r="N153">
        <f t="shared" si="6"/>
        <v>610.29</v>
      </c>
      <c r="O153" s="24">
        <f t="shared" si="7"/>
        <v>452285.919</v>
      </c>
      <c r="P153" s="23">
        <f t="shared" si="8"/>
        <v>263495.87100000004</v>
      </c>
    </row>
    <row r="154" spans="1:16" ht="13.5" thickBot="1">
      <c r="A154" s="11" t="s">
        <v>28</v>
      </c>
      <c r="B154" s="5" t="s">
        <v>316</v>
      </c>
      <c r="C154" s="5" t="s">
        <v>317</v>
      </c>
      <c r="D154" s="6">
        <v>286548.51</v>
      </c>
      <c r="E154" s="6">
        <v>67657.45</v>
      </c>
      <c r="F154" s="6">
        <v>91048.75</v>
      </c>
      <c r="G154" s="6">
        <v>41280.67</v>
      </c>
      <c r="H154" s="6">
        <v>1674.34</v>
      </c>
      <c r="I154" s="6">
        <v>338302.99</v>
      </c>
      <c r="J154" s="6">
        <v>38325.29</v>
      </c>
      <c r="K154" s="6">
        <v>542.37</v>
      </c>
      <c r="L154" s="8">
        <v>865380.37</v>
      </c>
      <c r="M154">
        <v>1157.58</v>
      </c>
      <c r="N154">
        <f t="shared" si="6"/>
        <v>610.29</v>
      </c>
      <c r="O154" s="24">
        <f t="shared" si="7"/>
        <v>706459.4981999999</v>
      </c>
      <c r="P154" s="23">
        <f t="shared" si="8"/>
        <v>158920.87180000008</v>
      </c>
    </row>
    <row r="155" spans="1:16" ht="13.5" thickBot="1">
      <c r="A155" s="11" t="s">
        <v>28</v>
      </c>
      <c r="B155" s="5" t="s">
        <v>318</v>
      </c>
      <c r="C155" s="5" t="s">
        <v>319</v>
      </c>
      <c r="D155" s="6">
        <v>395774.7</v>
      </c>
      <c r="E155" s="6">
        <v>105590.47</v>
      </c>
      <c r="F155" s="6">
        <v>128185.01</v>
      </c>
      <c r="G155" s="6">
        <v>13014.7</v>
      </c>
      <c r="H155" s="6">
        <v>35636</v>
      </c>
      <c r="I155" s="6">
        <v>255603.01</v>
      </c>
      <c r="J155" s="6">
        <v>48392.07</v>
      </c>
      <c r="K155" s="6">
        <v>340</v>
      </c>
      <c r="L155" s="8">
        <v>982535.96</v>
      </c>
      <c r="M155">
        <v>1074.4</v>
      </c>
      <c r="N155">
        <f t="shared" si="6"/>
        <v>610.29</v>
      </c>
      <c r="O155" s="24">
        <f t="shared" si="7"/>
        <v>655695.576</v>
      </c>
      <c r="P155" s="23">
        <f t="shared" si="8"/>
        <v>326840.38399999996</v>
      </c>
    </row>
    <row r="156" spans="1:16" ht="13.5" thickBot="1">
      <c r="A156" s="11" t="s">
        <v>28</v>
      </c>
      <c r="B156" s="5" t="s">
        <v>320</v>
      </c>
      <c r="C156" s="5" t="s">
        <v>321</v>
      </c>
      <c r="D156" s="6">
        <v>848595.67</v>
      </c>
      <c r="E156" s="6">
        <v>218167.96</v>
      </c>
      <c r="F156" s="6">
        <v>523780.9</v>
      </c>
      <c r="G156" s="6">
        <v>1755373.78</v>
      </c>
      <c r="H156" s="6">
        <v>158835.42</v>
      </c>
      <c r="I156" s="6">
        <v>948042.28</v>
      </c>
      <c r="J156" s="6">
        <v>6610.61</v>
      </c>
      <c r="K156" s="6">
        <v>282.5</v>
      </c>
      <c r="L156" s="8">
        <v>4459689.12</v>
      </c>
      <c r="M156">
        <v>4025.07</v>
      </c>
      <c r="N156">
        <f t="shared" si="6"/>
        <v>610.29</v>
      </c>
      <c r="O156" s="24">
        <f t="shared" si="7"/>
        <v>2456459.9703</v>
      </c>
      <c r="P156" s="23">
        <f t="shared" si="8"/>
        <v>2003229.1497</v>
      </c>
    </row>
    <row r="157" spans="1:16" ht="13.5" thickBot="1">
      <c r="A157" s="11" t="s">
        <v>28</v>
      </c>
      <c r="B157" s="5" t="s">
        <v>322</v>
      </c>
      <c r="C157" s="5" t="s">
        <v>323</v>
      </c>
      <c r="D157" s="6">
        <v>185608.2</v>
      </c>
      <c r="E157" s="6">
        <v>50977.32</v>
      </c>
      <c r="F157" s="6">
        <v>27042.18</v>
      </c>
      <c r="G157" s="6">
        <v>18010.03</v>
      </c>
      <c r="H157" s="6">
        <v>4961.62</v>
      </c>
      <c r="I157" s="6">
        <v>194611.2</v>
      </c>
      <c r="J157" s="6">
        <v>9548</v>
      </c>
      <c r="K157" s="6">
        <v>212.35</v>
      </c>
      <c r="L157" s="8">
        <v>490970.9</v>
      </c>
      <c r="M157">
        <v>436.06</v>
      </c>
      <c r="N157">
        <f t="shared" si="6"/>
        <v>610.29</v>
      </c>
      <c r="O157" s="24">
        <f t="shared" si="7"/>
        <v>266123.0574</v>
      </c>
      <c r="P157" s="23">
        <f t="shared" si="8"/>
        <v>224847.84260000003</v>
      </c>
    </row>
    <row r="158" spans="1:16" ht="13.5" thickBot="1">
      <c r="A158" s="11" t="s">
        <v>28</v>
      </c>
      <c r="B158" s="5" t="s">
        <v>324</v>
      </c>
      <c r="C158" s="5" t="s">
        <v>325</v>
      </c>
      <c r="D158" s="6">
        <v>790965.11</v>
      </c>
      <c r="E158" s="6">
        <v>223930.95</v>
      </c>
      <c r="F158" s="6">
        <v>7557.5</v>
      </c>
      <c r="G158" s="6">
        <v>281661.13</v>
      </c>
      <c r="H158" s="6">
        <v>16151.65</v>
      </c>
      <c r="I158" s="6">
        <v>226736.32</v>
      </c>
      <c r="J158" s="6">
        <v>1878.48</v>
      </c>
      <c r="K158" s="6">
        <v>8812.63</v>
      </c>
      <c r="L158" s="8">
        <v>1557693.77</v>
      </c>
      <c r="M158">
        <v>2031.34</v>
      </c>
      <c r="N158">
        <f t="shared" si="6"/>
        <v>610.29</v>
      </c>
      <c r="O158" s="24">
        <f t="shared" si="7"/>
        <v>1239706.4885999998</v>
      </c>
      <c r="P158" s="23">
        <f t="shared" si="8"/>
        <v>317987.2814000002</v>
      </c>
    </row>
    <row r="159" spans="1:16" ht="13.5" thickBot="1">
      <c r="A159" s="11" t="s">
        <v>28</v>
      </c>
      <c r="B159" s="5" t="s">
        <v>326</v>
      </c>
      <c r="C159" s="5" t="s">
        <v>327</v>
      </c>
      <c r="D159" s="6">
        <v>283163.5</v>
      </c>
      <c r="E159" s="6">
        <v>73375.88</v>
      </c>
      <c r="F159" s="6">
        <v>229582.21</v>
      </c>
      <c r="G159" s="6">
        <v>60937.99</v>
      </c>
      <c r="H159" s="7" t="s">
        <v>31</v>
      </c>
      <c r="I159" s="6">
        <v>430085.92</v>
      </c>
      <c r="J159" s="6">
        <v>24763.02</v>
      </c>
      <c r="K159" s="6">
        <v>26801.38</v>
      </c>
      <c r="L159" s="8">
        <v>1128709.9</v>
      </c>
      <c r="M159">
        <v>1179.51</v>
      </c>
      <c r="N159">
        <f t="shared" si="6"/>
        <v>610.29</v>
      </c>
      <c r="O159" s="24">
        <f t="shared" si="7"/>
        <v>719843.1579</v>
      </c>
      <c r="P159" s="23">
        <f t="shared" si="8"/>
        <v>408866.7420999999</v>
      </c>
    </row>
    <row r="160" spans="1:16" ht="13.5" thickBot="1">
      <c r="A160" s="11" t="s">
        <v>28</v>
      </c>
      <c r="B160" s="5" t="s">
        <v>328</v>
      </c>
      <c r="C160" s="5" t="s">
        <v>329</v>
      </c>
      <c r="D160" s="6">
        <v>361045.81</v>
      </c>
      <c r="E160" s="6">
        <v>134905.73</v>
      </c>
      <c r="F160" s="6">
        <v>24658.15</v>
      </c>
      <c r="G160" s="6">
        <v>136908.99</v>
      </c>
      <c r="H160" s="6">
        <v>6187.22</v>
      </c>
      <c r="I160" s="6">
        <v>480903.32</v>
      </c>
      <c r="J160" s="7" t="s">
        <v>31</v>
      </c>
      <c r="K160" s="6">
        <v>62298.27</v>
      </c>
      <c r="L160" s="8">
        <v>1206907.49</v>
      </c>
      <c r="M160">
        <v>1310.87</v>
      </c>
      <c r="N160">
        <f t="shared" si="6"/>
        <v>610.29</v>
      </c>
      <c r="O160" s="24">
        <f t="shared" si="7"/>
        <v>800010.8522999999</v>
      </c>
      <c r="P160" s="23">
        <f t="shared" si="8"/>
        <v>406896.6377000001</v>
      </c>
    </row>
    <row r="161" spans="1:16" ht="13.5" thickBot="1">
      <c r="A161" s="11" t="s">
        <v>28</v>
      </c>
      <c r="B161" s="5" t="s">
        <v>330</v>
      </c>
      <c r="C161" s="5" t="s">
        <v>331</v>
      </c>
      <c r="D161" s="6">
        <v>393370.35</v>
      </c>
      <c r="E161" s="6">
        <v>106132.42</v>
      </c>
      <c r="F161" s="6">
        <v>6144.45</v>
      </c>
      <c r="G161" s="6">
        <v>85989.64</v>
      </c>
      <c r="H161" s="6">
        <v>13867.57</v>
      </c>
      <c r="I161" s="6">
        <v>335562.37</v>
      </c>
      <c r="J161" s="6">
        <v>16446.29</v>
      </c>
      <c r="K161" s="6">
        <v>1102</v>
      </c>
      <c r="L161" s="8">
        <v>958615.09</v>
      </c>
      <c r="M161">
        <v>1046.2</v>
      </c>
      <c r="N161">
        <f t="shared" si="6"/>
        <v>610.29</v>
      </c>
      <c r="O161" s="24">
        <f t="shared" si="7"/>
        <v>638485.398</v>
      </c>
      <c r="P161" s="23">
        <f t="shared" si="8"/>
        <v>320129.6919999999</v>
      </c>
    </row>
    <row r="162" spans="1:16" ht="13.5" thickBot="1">
      <c r="A162" s="11" t="s">
        <v>28</v>
      </c>
      <c r="B162" s="5" t="s">
        <v>332</v>
      </c>
      <c r="C162" s="5" t="s">
        <v>333</v>
      </c>
      <c r="D162" s="6">
        <v>50645.75</v>
      </c>
      <c r="E162" s="6">
        <v>17780.93</v>
      </c>
      <c r="F162" s="6">
        <v>11735</v>
      </c>
      <c r="G162" s="6">
        <v>1196918.12</v>
      </c>
      <c r="H162" s="6">
        <v>52481.07</v>
      </c>
      <c r="I162" s="6">
        <v>632221.69</v>
      </c>
      <c r="J162" s="6">
        <v>24152.05</v>
      </c>
      <c r="K162" s="7" t="s">
        <v>31</v>
      </c>
      <c r="L162" s="8">
        <v>1985934.61</v>
      </c>
      <c r="M162">
        <v>1128.18</v>
      </c>
      <c r="N162">
        <f t="shared" si="6"/>
        <v>610.29</v>
      </c>
      <c r="O162" s="24">
        <f t="shared" si="7"/>
        <v>688516.9722</v>
      </c>
      <c r="P162" s="23">
        <f t="shared" si="8"/>
        <v>1297417.6378000001</v>
      </c>
    </row>
    <row r="163" spans="1:16" ht="13.5" thickBot="1">
      <c r="A163" s="11" t="s">
        <v>28</v>
      </c>
      <c r="B163" s="5" t="s">
        <v>334</v>
      </c>
      <c r="C163" s="5" t="s">
        <v>335</v>
      </c>
      <c r="D163" s="6">
        <v>163880.56</v>
      </c>
      <c r="E163" s="6">
        <v>39103.33</v>
      </c>
      <c r="F163" s="6">
        <v>7613.19</v>
      </c>
      <c r="G163" s="6">
        <v>85381.25</v>
      </c>
      <c r="H163" s="6">
        <v>23163.87</v>
      </c>
      <c r="I163" s="6">
        <v>161373.13</v>
      </c>
      <c r="J163" s="7" t="s">
        <v>31</v>
      </c>
      <c r="K163" s="6">
        <v>271.32</v>
      </c>
      <c r="L163" s="8">
        <v>480786.65</v>
      </c>
      <c r="M163">
        <v>493.61</v>
      </c>
      <c r="N163">
        <f t="shared" si="6"/>
        <v>610.29</v>
      </c>
      <c r="O163" s="24">
        <f t="shared" si="7"/>
        <v>301245.24689999997</v>
      </c>
      <c r="P163" s="23">
        <f t="shared" si="8"/>
        <v>179541.40310000005</v>
      </c>
    </row>
    <row r="164" spans="1:16" ht="13.5" thickBot="1">
      <c r="A164" s="11" t="s">
        <v>28</v>
      </c>
      <c r="B164" s="5" t="s">
        <v>336</v>
      </c>
      <c r="C164" s="5" t="s">
        <v>337</v>
      </c>
      <c r="D164" s="6">
        <v>234127</v>
      </c>
      <c r="E164" s="6">
        <v>59779.97</v>
      </c>
      <c r="F164" s="6">
        <v>22489.73</v>
      </c>
      <c r="G164" s="6">
        <v>86842.99</v>
      </c>
      <c r="H164" s="6">
        <v>21079.99</v>
      </c>
      <c r="I164" s="6">
        <v>186036.78</v>
      </c>
      <c r="J164" s="6">
        <v>32644.72</v>
      </c>
      <c r="K164" s="6">
        <v>161</v>
      </c>
      <c r="L164" s="8">
        <v>643162.18</v>
      </c>
      <c r="M164">
        <v>458.69</v>
      </c>
      <c r="N164">
        <f t="shared" si="6"/>
        <v>610.29</v>
      </c>
      <c r="O164" s="24">
        <f t="shared" si="7"/>
        <v>279933.9201</v>
      </c>
      <c r="P164" s="23">
        <f t="shared" si="8"/>
        <v>363228.25990000006</v>
      </c>
    </row>
    <row r="165" spans="1:16" ht="13.5" thickBot="1">
      <c r="A165" s="11" t="s">
        <v>28</v>
      </c>
      <c r="B165" s="5" t="s">
        <v>338</v>
      </c>
      <c r="C165" s="5" t="s">
        <v>339</v>
      </c>
      <c r="D165" s="6">
        <v>171617.76</v>
      </c>
      <c r="E165" s="6">
        <v>49066.07</v>
      </c>
      <c r="F165" s="6">
        <v>48779.1</v>
      </c>
      <c r="G165" s="6">
        <v>31734.89</v>
      </c>
      <c r="H165" s="6">
        <v>34800.43</v>
      </c>
      <c r="I165" s="6">
        <v>169901.72</v>
      </c>
      <c r="J165" s="7" t="s">
        <v>31</v>
      </c>
      <c r="K165" s="6">
        <v>195</v>
      </c>
      <c r="L165" s="8">
        <v>506094.97</v>
      </c>
      <c r="M165">
        <v>567.9</v>
      </c>
      <c r="N165">
        <f t="shared" si="6"/>
        <v>610.29</v>
      </c>
      <c r="O165" s="24">
        <f t="shared" si="7"/>
        <v>346583.691</v>
      </c>
      <c r="P165" s="23">
        <f t="shared" si="8"/>
        <v>159511.27899999998</v>
      </c>
    </row>
    <row r="166" spans="1:16" ht="13.5" thickBot="1">
      <c r="A166" s="11" t="s">
        <v>28</v>
      </c>
      <c r="B166" s="5" t="s">
        <v>340</v>
      </c>
      <c r="C166" s="5" t="s">
        <v>341</v>
      </c>
      <c r="D166" s="6">
        <v>141520.72</v>
      </c>
      <c r="E166" s="6">
        <v>37298.43</v>
      </c>
      <c r="F166" s="6">
        <v>87599.94</v>
      </c>
      <c r="G166" s="6">
        <v>120436.47</v>
      </c>
      <c r="H166" s="6">
        <v>20427.75</v>
      </c>
      <c r="I166" s="6">
        <v>115959.42</v>
      </c>
      <c r="J166" s="6">
        <v>24509.17</v>
      </c>
      <c r="K166" s="6">
        <v>198.23</v>
      </c>
      <c r="L166" s="8">
        <v>547950.13</v>
      </c>
      <c r="M166">
        <v>457.14</v>
      </c>
      <c r="N166">
        <f t="shared" si="6"/>
        <v>610.29</v>
      </c>
      <c r="O166" s="24">
        <f t="shared" si="7"/>
        <v>278987.9706</v>
      </c>
      <c r="P166" s="23">
        <f t="shared" si="8"/>
        <v>268962.1594</v>
      </c>
    </row>
    <row r="167" spans="1:16" ht="13.5" thickBot="1">
      <c r="A167" s="11" t="s">
        <v>28</v>
      </c>
      <c r="B167" s="5" t="s">
        <v>342</v>
      </c>
      <c r="C167" s="5" t="s">
        <v>343</v>
      </c>
      <c r="D167" s="6">
        <v>260233.85</v>
      </c>
      <c r="E167" s="6">
        <v>87365.99</v>
      </c>
      <c r="F167" s="6">
        <v>21516.24</v>
      </c>
      <c r="G167" s="6">
        <v>85195.28</v>
      </c>
      <c r="H167" s="6">
        <v>1832.96</v>
      </c>
      <c r="I167" s="6">
        <v>136279.57</v>
      </c>
      <c r="J167" s="6">
        <v>1115.78</v>
      </c>
      <c r="K167" s="6">
        <v>46.69</v>
      </c>
      <c r="L167" s="8">
        <v>593586.36</v>
      </c>
      <c r="M167">
        <v>972.63</v>
      </c>
      <c r="N167">
        <f t="shared" si="6"/>
        <v>610.29</v>
      </c>
      <c r="O167" s="24">
        <f t="shared" si="7"/>
        <v>593586.3626999999</v>
      </c>
      <c r="P167" s="23">
        <f t="shared" si="8"/>
        <v>-0.002699999953620136</v>
      </c>
    </row>
    <row r="168" spans="1:16" ht="13.5" thickBot="1">
      <c r="A168" s="11" t="s">
        <v>28</v>
      </c>
      <c r="B168" s="5" t="s">
        <v>344</v>
      </c>
      <c r="C168" s="5" t="s">
        <v>345</v>
      </c>
      <c r="D168" s="6">
        <v>153052.85</v>
      </c>
      <c r="E168" s="6">
        <v>41437.65</v>
      </c>
      <c r="F168" s="6">
        <v>3898.6</v>
      </c>
      <c r="G168" s="6">
        <v>865.59</v>
      </c>
      <c r="H168" s="6">
        <v>3916.57</v>
      </c>
      <c r="I168" s="6">
        <v>35160.55</v>
      </c>
      <c r="J168" s="7" t="s">
        <v>31</v>
      </c>
      <c r="K168" s="6">
        <v>90</v>
      </c>
      <c r="L168" s="8">
        <v>238421.81</v>
      </c>
      <c r="M168">
        <v>389.54</v>
      </c>
      <c r="N168">
        <f t="shared" si="6"/>
        <v>610.29</v>
      </c>
      <c r="O168" s="24">
        <f t="shared" si="7"/>
        <v>237732.3666</v>
      </c>
      <c r="P168" s="23">
        <f t="shared" si="8"/>
        <v>689.4433999999892</v>
      </c>
    </row>
    <row r="169" spans="1:16" ht="13.5" thickBot="1">
      <c r="A169" s="11" t="s">
        <v>28</v>
      </c>
      <c r="B169" s="5" t="s">
        <v>346</v>
      </c>
      <c r="C169" s="5" t="s">
        <v>347</v>
      </c>
      <c r="D169" s="6">
        <v>236928.24</v>
      </c>
      <c r="E169" s="6">
        <v>71227.84</v>
      </c>
      <c r="F169" s="6">
        <v>23271.06</v>
      </c>
      <c r="G169" s="6">
        <v>80685.51</v>
      </c>
      <c r="H169" s="6">
        <v>27821.26</v>
      </c>
      <c r="I169" s="6">
        <v>378669.05</v>
      </c>
      <c r="J169" s="6">
        <v>17894.67</v>
      </c>
      <c r="K169" s="6">
        <v>1.38</v>
      </c>
      <c r="L169" s="8">
        <v>836499.01</v>
      </c>
      <c r="M169">
        <v>845.11</v>
      </c>
      <c r="N169">
        <f t="shared" si="6"/>
        <v>610.29</v>
      </c>
      <c r="O169" s="24">
        <f t="shared" si="7"/>
        <v>515762.18189999997</v>
      </c>
      <c r="P169" s="23">
        <f t="shared" si="8"/>
        <v>320736.82810000004</v>
      </c>
    </row>
    <row r="170" spans="1:16" ht="13.5" thickBot="1">
      <c r="A170" s="11" t="s">
        <v>28</v>
      </c>
      <c r="B170" s="5" t="s">
        <v>348</v>
      </c>
      <c r="C170" s="5" t="s">
        <v>349</v>
      </c>
      <c r="D170" s="6">
        <v>108232.84</v>
      </c>
      <c r="E170" s="6">
        <v>30400.92</v>
      </c>
      <c r="F170" s="6">
        <v>5977.85</v>
      </c>
      <c r="G170" s="6">
        <v>44300.44</v>
      </c>
      <c r="H170" s="6">
        <v>43164.52</v>
      </c>
      <c r="I170" s="6">
        <v>112489.69</v>
      </c>
      <c r="J170" s="6">
        <v>13506.86</v>
      </c>
      <c r="K170" s="6">
        <v>845.8</v>
      </c>
      <c r="L170" s="8">
        <v>358918.92</v>
      </c>
      <c r="M170">
        <v>359.13</v>
      </c>
      <c r="N170">
        <f t="shared" si="6"/>
        <v>610.29</v>
      </c>
      <c r="O170" s="24">
        <f t="shared" si="7"/>
        <v>219173.4477</v>
      </c>
      <c r="P170" s="23">
        <f t="shared" si="8"/>
        <v>139745.4723</v>
      </c>
    </row>
    <row r="171" spans="1:16" ht="13.5" thickBot="1">
      <c r="A171" s="11" t="s">
        <v>28</v>
      </c>
      <c r="B171" s="5" t="s">
        <v>350</v>
      </c>
      <c r="C171" s="5" t="s">
        <v>351</v>
      </c>
      <c r="D171" s="6">
        <v>151906.68</v>
      </c>
      <c r="E171" s="6">
        <v>36037.14</v>
      </c>
      <c r="F171" s="7" t="s">
        <v>31</v>
      </c>
      <c r="G171" s="6">
        <v>78053.77</v>
      </c>
      <c r="H171" s="7" t="s">
        <v>31</v>
      </c>
      <c r="I171" s="6">
        <v>202245.09</v>
      </c>
      <c r="J171" s="6">
        <v>3093.98</v>
      </c>
      <c r="K171" s="6">
        <v>21458.72</v>
      </c>
      <c r="L171" s="8">
        <v>492795.38</v>
      </c>
      <c r="M171">
        <v>500.02</v>
      </c>
      <c r="N171">
        <f t="shared" si="6"/>
        <v>610.29</v>
      </c>
      <c r="O171" s="24">
        <f t="shared" si="7"/>
        <v>305157.2058</v>
      </c>
      <c r="P171" s="23">
        <f t="shared" si="8"/>
        <v>187638.1742</v>
      </c>
    </row>
    <row r="172" spans="1:16" ht="13.5" thickBot="1">
      <c r="A172" s="11" t="s">
        <v>28</v>
      </c>
      <c r="B172" s="5" t="s">
        <v>352</v>
      </c>
      <c r="C172" s="5" t="s">
        <v>353</v>
      </c>
      <c r="D172" s="6">
        <v>1035178.48</v>
      </c>
      <c r="E172" s="6">
        <v>274039.05</v>
      </c>
      <c r="F172" s="6">
        <v>92557.87</v>
      </c>
      <c r="G172" s="6">
        <v>214440.33</v>
      </c>
      <c r="H172" s="6">
        <v>79684.03</v>
      </c>
      <c r="I172" s="6">
        <v>703189.78</v>
      </c>
      <c r="J172" s="6">
        <v>125880.58</v>
      </c>
      <c r="K172" s="6">
        <v>173.31</v>
      </c>
      <c r="L172" s="8">
        <v>2525143.43</v>
      </c>
      <c r="M172">
        <v>2457.2</v>
      </c>
      <c r="N172">
        <f t="shared" si="6"/>
        <v>610.29</v>
      </c>
      <c r="O172" s="24">
        <f t="shared" si="7"/>
        <v>1499604.5879999998</v>
      </c>
      <c r="P172" s="23">
        <f t="shared" si="8"/>
        <v>1025538.8420000004</v>
      </c>
    </row>
    <row r="173" spans="1:16" ht="13.5" thickBot="1">
      <c r="A173" s="11" t="s">
        <v>28</v>
      </c>
      <c r="B173" s="5" t="s">
        <v>354</v>
      </c>
      <c r="C173" s="5" t="s">
        <v>355</v>
      </c>
      <c r="D173" s="6">
        <v>337616.75</v>
      </c>
      <c r="E173" s="6">
        <v>86287.33</v>
      </c>
      <c r="F173" s="7" t="s">
        <v>31</v>
      </c>
      <c r="G173" s="6">
        <v>98540.3</v>
      </c>
      <c r="H173" s="6">
        <v>6664.59</v>
      </c>
      <c r="I173" s="6">
        <v>240043.38</v>
      </c>
      <c r="J173" s="7" t="s">
        <v>31</v>
      </c>
      <c r="K173" s="6">
        <v>2067.04</v>
      </c>
      <c r="L173" s="8">
        <v>771219.39</v>
      </c>
      <c r="M173">
        <v>945.38</v>
      </c>
      <c r="N173">
        <f t="shared" si="6"/>
        <v>610.29</v>
      </c>
      <c r="O173" s="24">
        <f t="shared" si="7"/>
        <v>576955.9602</v>
      </c>
      <c r="P173" s="23">
        <f t="shared" si="8"/>
        <v>194263.42980000004</v>
      </c>
    </row>
    <row r="174" spans="1:16" ht="13.5" thickBot="1">
      <c r="A174" s="11" t="s">
        <v>28</v>
      </c>
      <c r="B174" s="5" t="s">
        <v>356</v>
      </c>
      <c r="C174" s="5" t="s">
        <v>357</v>
      </c>
      <c r="D174" s="6">
        <v>155432.3</v>
      </c>
      <c r="E174" s="6">
        <v>37032.12</v>
      </c>
      <c r="F174" s="6">
        <v>90943.47</v>
      </c>
      <c r="G174" s="6">
        <v>33211.24</v>
      </c>
      <c r="H174" s="6">
        <v>23316.31</v>
      </c>
      <c r="I174" s="6">
        <v>204084.37</v>
      </c>
      <c r="J174" s="7" t="s">
        <v>31</v>
      </c>
      <c r="K174" s="7" t="s">
        <v>31</v>
      </c>
      <c r="L174" s="8">
        <v>544019.81</v>
      </c>
      <c r="M174">
        <v>626.96</v>
      </c>
      <c r="N174">
        <f t="shared" si="6"/>
        <v>610.29</v>
      </c>
      <c r="O174" s="24">
        <f t="shared" si="7"/>
        <v>382627.4184</v>
      </c>
      <c r="P174" s="23">
        <f t="shared" si="8"/>
        <v>161392.39160000003</v>
      </c>
    </row>
    <row r="175" spans="1:16" ht="13.5" thickBot="1">
      <c r="A175" s="11" t="s">
        <v>28</v>
      </c>
      <c r="B175" s="5" t="s">
        <v>358</v>
      </c>
      <c r="C175" s="5" t="s">
        <v>359</v>
      </c>
      <c r="D175" s="6">
        <v>191196.07</v>
      </c>
      <c r="E175" s="6">
        <v>53541.71</v>
      </c>
      <c r="F175" s="6">
        <v>51617.7</v>
      </c>
      <c r="G175" s="6">
        <v>71540.42</v>
      </c>
      <c r="H175" s="6">
        <v>40073.91</v>
      </c>
      <c r="I175" s="6">
        <v>254528.87</v>
      </c>
      <c r="J175" s="6">
        <v>3892.5</v>
      </c>
      <c r="K175" s="6">
        <v>895</v>
      </c>
      <c r="L175" s="8">
        <v>667286.18</v>
      </c>
      <c r="M175">
        <v>912.76</v>
      </c>
      <c r="N175">
        <f t="shared" si="6"/>
        <v>610.29</v>
      </c>
      <c r="O175" s="24">
        <f t="shared" si="7"/>
        <v>557048.3004</v>
      </c>
      <c r="P175" s="23">
        <f t="shared" si="8"/>
        <v>110237.8796000001</v>
      </c>
    </row>
    <row r="176" spans="1:16" ht="13.5" thickBot="1">
      <c r="A176" s="11" t="s">
        <v>28</v>
      </c>
      <c r="B176" s="5" t="s">
        <v>360</v>
      </c>
      <c r="C176" s="5" t="s">
        <v>361</v>
      </c>
      <c r="D176" s="6">
        <v>175119.68</v>
      </c>
      <c r="E176" s="6">
        <v>44686.95</v>
      </c>
      <c r="F176" s="6">
        <v>11046.4</v>
      </c>
      <c r="G176" s="6">
        <v>184515.11</v>
      </c>
      <c r="H176" s="6">
        <v>10273.4</v>
      </c>
      <c r="I176" s="6">
        <v>112612.94</v>
      </c>
      <c r="J176" s="6">
        <v>7377.34</v>
      </c>
      <c r="K176" s="6">
        <v>670</v>
      </c>
      <c r="L176" s="8">
        <v>546301.82</v>
      </c>
      <c r="M176">
        <v>752.44</v>
      </c>
      <c r="N176">
        <f t="shared" si="6"/>
        <v>610.29</v>
      </c>
      <c r="O176" s="24">
        <f t="shared" si="7"/>
        <v>459206.6076</v>
      </c>
      <c r="P176" s="23">
        <f t="shared" si="8"/>
        <v>87095.21239999996</v>
      </c>
    </row>
    <row r="177" spans="1:16" ht="13.5" thickBot="1">
      <c r="A177" s="11" t="s">
        <v>28</v>
      </c>
      <c r="B177" s="5" t="s">
        <v>362</v>
      </c>
      <c r="C177" s="5" t="s">
        <v>363</v>
      </c>
      <c r="D177" s="6">
        <v>462326.51</v>
      </c>
      <c r="E177" s="6">
        <v>135182.51</v>
      </c>
      <c r="F177" s="6">
        <v>256358.84</v>
      </c>
      <c r="G177" s="6">
        <v>63121.72</v>
      </c>
      <c r="H177" s="6">
        <v>89474.39</v>
      </c>
      <c r="I177" s="6">
        <v>490438.67</v>
      </c>
      <c r="J177" s="6">
        <v>46619.95</v>
      </c>
      <c r="K177" s="6">
        <v>15.5</v>
      </c>
      <c r="L177" s="8">
        <v>1543538.09</v>
      </c>
      <c r="M177">
        <v>1321.31</v>
      </c>
      <c r="N177">
        <f t="shared" si="6"/>
        <v>610.29</v>
      </c>
      <c r="O177" s="24">
        <f t="shared" si="7"/>
        <v>806382.2799</v>
      </c>
      <c r="P177" s="23">
        <f t="shared" si="8"/>
        <v>737155.8101000001</v>
      </c>
    </row>
    <row r="178" spans="1:16" ht="13.5" thickBot="1">
      <c r="A178" s="11" t="s">
        <v>28</v>
      </c>
      <c r="B178" s="5" t="s">
        <v>364</v>
      </c>
      <c r="C178" s="5" t="s">
        <v>365</v>
      </c>
      <c r="D178" s="6">
        <v>122140.07</v>
      </c>
      <c r="E178" s="6">
        <v>28647.81</v>
      </c>
      <c r="F178" s="6">
        <v>8109.72</v>
      </c>
      <c r="G178" s="6">
        <v>55135.14</v>
      </c>
      <c r="H178" s="6">
        <v>50693.21</v>
      </c>
      <c r="I178" s="6">
        <v>179091.96</v>
      </c>
      <c r="J178" s="7" t="s">
        <v>31</v>
      </c>
      <c r="K178" s="6">
        <v>3792.55</v>
      </c>
      <c r="L178" s="8">
        <v>447610.46</v>
      </c>
      <c r="M178">
        <v>365.85</v>
      </c>
      <c r="N178">
        <f t="shared" si="6"/>
        <v>610.29</v>
      </c>
      <c r="O178" s="24">
        <f t="shared" si="7"/>
        <v>223274.5965</v>
      </c>
      <c r="P178" s="23">
        <f t="shared" si="8"/>
        <v>224335.8635</v>
      </c>
    </row>
    <row r="179" spans="1:16" ht="13.5" thickBot="1">
      <c r="A179" s="11" t="s">
        <v>28</v>
      </c>
      <c r="B179" s="5" t="s">
        <v>366</v>
      </c>
      <c r="C179" s="5" t="s">
        <v>367</v>
      </c>
      <c r="D179" s="6">
        <v>278714.66</v>
      </c>
      <c r="E179" s="6">
        <v>96761.98</v>
      </c>
      <c r="F179" s="6">
        <v>80533.33</v>
      </c>
      <c r="G179" s="6">
        <v>31830.79</v>
      </c>
      <c r="H179" s="7" t="s">
        <v>31</v>
      </c>
      <c r="I179" s="6">
        <v>299135.78</v>
      </c>
      <c r="J179" s="6">
        <v>7902</v>
      </c>
      <c r="K179" s="6">
        <v>647.02</v>
      </c>
      <c r="L179" s="8">
        <v>795525.56</v>
      </c>
      <c r="M179">
        <v>968.61</v>
      </c>
      <c r="N179">
        <f t="shared" si="6"/>
        <v>610.29</v>
      </c>
      <c r="O179" s="24">
        <f t="shared" si="7"/>
        <v>591132.9969</v>
      </c>
      <c r="P179" s="23">
        <f t="shared" si="8"/>
        <v>204392.56310000003</v>
      </c>
    </row>
    <row r="180" spans="1:16" ht="13.5" thickBot="1">
      <c r="A180" s="11" t="s">
        <v>28</v>
      </c>
      <c r="B180" s="5" t="s">
        <v>368</v>
      </c>
      <c r="C180" s="5" t="s">
        <v>369</v>
      </c>
      <c r="D180" s="6">
        <v>36975.99</v>
      </c>
      <c r="E180" s="6">
        <v>10108.98</v>
      </c>
      <c r="F180" s="6">
        <v>12155.36</v>
      </c>
      <c r="G180" s="6">
        <v>24671.48</v>
      </c>
      <c r="H180" s="6">
        <v>12299.95</v>
      </c>
      <c r="I180" s="6">
        <v>118652.5</v>
      </c>
      <c r="J180" s="6">
        <v>3056.93</v>
      </c>
      <c r="K180" s="6">
        <v>678.05</v>
      </c>
      <c r="L180" s="8">
        <v>218599.24</v>
      </c>
      <c r="M180">
        <v>343.12</v>
      </c>
      <c r="N180">
        <f t="shared" si="6"/>
        <v>610.29</v>
      </c>
      <c r="O180" s="24">
        <f t="shared" si="7"/>
        <v>209402.70479999998</v>
      </c>
      <c r="P180" s="23">
        <f t="shared" si="8"/>
        <v>9196.535200000013</v>
      </c>
    </row>
    <row r="181" spans="1:16" ht="13.5" thickBot="1">
      <c r="A181" s="11" t="s">
        <v>28</v>
      </c>
      <c r="B181" s="5" t="s">
        <v>370</v>
      </c>
      <c r="C181" s="5" t="s">
        <v>371</v>
      </c>
      <c r="D181" s="6">
        <v>178166.24</v>
      </c>
      <c r="E181" s="6">
        <v>47045.38</v>
      </c>
      <c r="F181" s="6">
        <v>54176.76</v>
      </c>
      <c r="G181" s="6">
        <v>51769.88</v>
      </c>
      <c r="H181" s="6">
        <v>6537.48</v>
      </c>
      <c r="I181" s="6">
        <v>201230.9</v>
      </c>
      <c r="J181" s="7" t="s">
        <v>31</v>
      </c>
      <c r="K181" s="6">
        <v>5506.53</v>
      </c>
      <c r="L181" s="8">
        <v>544433.17</v>
      </c>
      <c r="M181">
        <v>689.25</v>
      </c>
      <c r="N181">
        <f t="shared" si="6"/>
        <v>610.29</v>
      </c>
      <c r="O181" s="24">
        <f t="shared" si="7"/>
        <v>420642.38249999995</v>
      </c>
      <c r="P181" s="23">
        <f t="shared" si="8"/>
        <v>123790.7875000001</v>
      </c>
    </row>
    <row r="182" spans="1:16" ht="13.5" thickBot="1">
      <c r="A182" s="11" t="s">
        <v>28</v>
      </c>
      <c r="B182" s="5" t="s">
        <v>372</v>
      </c>
      <c r="C182" s="5" t="s">
        <v>373</v>
      </c>
      <c r="D182" s="6">
        <v>411952.92</v>
      </c>
      <c r="E182" s="6">
        <v>121385.06</v>
      </c>
      <c r="F182" s="6">
        <v>11348.64</v>
      </c>
      <c r="G182" s="6">
        <v>203789.87</v>
      </c>
      <c r="H182" s="6">
        <v>49198.71</v>
      </c>
      <c r="I182" s="6">
        <v>356182.96</v>
      </c>
      <c r="J182" s="7" t="s">
        <v>31</v>
      </c>
      <c r="K182" s="6">
        <v>1185.78</v>
      </c>
      <c r="L182" s="8">
        <v>1155043.94</v>
      </c>
      <c r="M182">
        <v>1201.4</v>
      </c>
      <c r="N182">
        <f t="shared" si="6"/>
        <v>610.29</v>
      </c>
      <c r="O182" s="24">
        <f t="shared" si="7"/>
        <v>733202.406</v>
      </c>
      <c r="P182" s="23">
        <f t="shared" si="8"/>
        <v>421841.534</v>
      </c>
    </row>
    <row r="183" spans="1:16" ht="13.5" thickBot="1">
      <c r="A183" s="11" t="s">
        <v>28</v>
      </c>
      <c r="B183" s="5" t="s">
        <v>374</v>
      </c>
      <c r="C183" s="5" t="s">
        <v>375</v>
      </c>
      <c r="D183" s="6">
        <v>70318.01</v>
      </c>
      <c r="E183" s="6">
        <v>16919.73</v>
      </c>
      <c r="F183" s="6">
        <v>66930.7</v>
      </c>
      <c r="G183" s="6">
        <v>47199.2</v>
      </c>
      <c r="H183" s="6">
        <v>20430.4</v>
      </c>
      <c r="I183" s="6">
        <v>139030.25</v>
      </c>
      <c r="J183" s="6">
        <v>30868.28</v>
      </c>
      <c r="K183" s="6">
        <v>985.94</v>
      </c>
      <c r="L183" s="8">
        <v>392682.51</v>
      </c>
      <c r="M183">
        <v>534.44</v>
      </c>
      <c r="N183">
        <f t="shared" si="6"/>
        <v>610.29</v>
      </c>
      <c r="O183" s="24">
        <f t="shared" si="7"/>
        <v>326163.3876</v>
      </c>
      <c r="P183" s="23">
        <f t="shared" si="8"/>
        <v>66519.1224</v>
      </c>
    </row>
    <row r="184" spans="1:16" ht="13.5" thickBot="1">
      <c r="A184" s="11" t="s">
        <v>28</v>
      </c>
      <c r="B184" s="5" t="s">
        <v>376</v>
      </c>
      <c r="C184" s="5" t="s">
        <v>377</v>
      </c>
      <c r="D184" s="6">
        <v>353162.76</v>
      </c>
      <c r="E184" s="6">
        <v>107159.8</v>
      </c>
      <c r="F184" s="6">
        <v>28091.4</v>
      </c>
      <c r="G184" s="6">
        <v>718307.94</v>
      </c>
      <c r="H184" s="6">
        <v>43411.56</v>
      </c>
      <c r="I184" s="6">
        <v>494955.69</v>
      </c>
      <c r="J184" s="6">
        <v>86365.55</v>
      </c>
      <c r="K184" s="6">
        <v>200</v>
      </c>
      <c r="L184" s="8">
        <v>1831654.7</v>
      </c>
      <c r="M184">
        <v>1569.82</v>
      </c>
      <c r="N184">
        <f t="shared" si="6"/>
        <v>610.29</v>
      </c>
      <c r="O184" s="24">
        <f t="shared" si="7"/>
        <v>958045.4477999998</v>
      </c>
      <c r="P184" s="23">
        <f t="shared" si="8"/>
        <v>873609.2522000001</v>
      </c>
    </row>
    <row r="185" spans="1:16" ht="13.5" thickBot="1">
      <c r="A185" s="11" t="s">
        <v>28</v>
      </c>
      <c r="B185" s="5" t="s">
        <v>378</v>
      </c>
      <c r="C185" s="5" t="s">
        <v>379</v>
      </c>
      <c r="D185" s="6">
        <v>232786.94</v>
      </c>
      <c r="E185" s="6">
        <v>77261.7</v>
      </c>
      <c r="F185" s="6">
        <v>43248.91</v>
      </c>
      <c r="G185" s="6">
        <v>104205.02</v>
      </c>
      <c r="H185" s="6">
        <v>11910.94</v>
      </c>
      <c r="I185" s="6">
        <v>205270.39</v>
      </c>
      <c r="J185" s="6">
        <v>22057.5</v>
      </c>
      <c r="K185" s="6">
        <v>1358.1</v>
      </c>
      <c r="L185" s="8">
        <v>698099.5</v>
      </c>
      <c r="M185">
        <v>691.54</v>
      </c>
      <c r="N185">
        <f t="shared" si="6"/>
        <v>610.29</v>
      </c>
      <c r="O185" s="24">
        <f t="shared" si="7"/>
        <v>422039.94659999997</v>
      </c>
      <c r="P185" s="23">
        <f t="shared" si="8"/>
        <v>276059.55340000003</v>
      </c>
    </row>
    <row r="186" spans="1:16" ht="13.5" thickBot="1">
      <c r="A186" s="11" t="s">
        <v>28</v>
      </c>
      <c r="B186" s="5" t="s">
        <v>380</v>
      </c>
      <c r="C186" s="5" t="s">
        <v>381</v>
      </c>
      <c r="D186" s="6">
        <v>466987.15</v>
      </c>
      <c r="E186" s="6">
        <v>141602.18</v>
      </c>
      <c r="F186" s="6">
        <v>256277.86</v>
      </c>
      <c r="G186" s="6">
        <v>84686.19</v>
      </c>
      <c r="H186" s="6">
        <v>119912.26</v>
      </c>
      <c r="I186" s="6">
        <v>592154.38</v>
      </c>
      <c r="J186" s="6">
        <v>2600</v>
      </c>
      <c r="K186" s="6">
        <v>1514.64</v>
      </c>
      <c r="L186" s="8">
        <v>1665734.66</v>
      </c>
      <c r="M186">
        <v>1711.07</v>
      </c>
      <c r="N186">
        <f t="shared" si="6"/>
        <v>610.29</v>
      </c>
      <c r="O186" s="24">
        <f t="shared" si="7"/>
        <v>1044248.9102999999</v>
      </c>
      <c r="P186" s="23">
        <f t="shared" si="8"/>
        <v>621485.7497</v>
      </c>
    </row>
    <row r="187" spans="1:16" ht="13.5" thickBot="1">
      <c r="A187" s="11" t="s">
        <v>28</v>
      </c>
      <c r="B187" s="5" t="s">
        <v>382</v>
      </c>
      <c r="C187" s="5" t="s">
        <v>383</v>
      </c>
      <c r="D187" s="6">
        <v>153883.74</v>
      </c>
      <c r="E187" s="6">
        <v>44532.92</v>
      </c>
      <c r="F187" s="6">
        <v>4276.86</v>
      </c>
      <c r="G187" s="6">
        <v>219576.55</v>
      </c>
      <c r="H187" s="6">
        <v>16922.17</v>
      </c>
      <c r="I187" s="6">
        <v>287719.3</v>
      </c>
      <c r="J187" s="7" t="s">
        <v>31</v>
      </c>
      <c r="K187" s="6">
        <v>136</v>
      </c>
      <c r="L187" s="8">
        <v>727047.54</v>
      </c>
      <c r="M187">
        <v>718.43</v>
      </c>
      <c r="N187">
        <f t="shared" si="6"/>
        <v>610.29</v>
      </c>
      <c r="O187" s="24">
        <f t="shared" si="7"/>
        <v>438450.64469999995</v>
      </c>
      <c r="P187" s="23">
        <f t="shared" si="8"/>
        <v>288596.8953000001</v>
      </c>
    </row>
    <row r="188" spans="1:16" ht="13.5" thickBot="1">
      <c r="A188" s="11" t="s">
        <v>28</v>
      </c>
      <c r="B188" s="5" t="s">
        <v>384</v>
      </c>
      <c r="C188" s="5" t="s">
        <v>385</v>
      </c>
      <c r="D188" s="6">
        <v>243792.69</v>
      </c>
      <c r="E188" s="6">
        <v>65654.98</v>
      </c>
      <c r="F188" s="6">
        <v>95523.67</v>
      </c>
      <c r="G188" s="6">
        <v>122085.98</v>
      </c>
      <c r="H188" s="6">
        <v>56611.44</v>
      </c>
      <c r="I188" s="6">
        <v>388763.78</v>
      </c>
      <c r="J188" s="6">
        <v>56752.84</v>
      </c>
      <c r="K188" s="6">
        <v>4821</v>
      </c>
      <c r="L188" s="8">
        <v>1034006.38</v>
      </c>
      <c r="M188">
        <v>1021.12</v>
      </c>
      <c r="N188">
        <f t="shared" si="6"/>
        <v>610.29</v>
      </c>
      <c r="O188" s="24">
        <f t="shared" si="7"/>
        <v>623179.3248</v>
      </c>
      <c r="P188" s="23">
        <f t="shared" si="8"/>
        <v>410827.05520000006</v>
      </c>
    </row>
    <row r="189" spans="1:16" ht="13.5" thickBot="1">
      <c r="A189" s="11" t="s">
        <v>28</v>
      </c>
      <c r="B189" s="5" t="s">
        <v>386</v>
      </c>
      <c r="C189" s="5" t="s">
        <v>387</v>
      </c>
      <c r="D189" s="6">
        <v>313888.55</v>
      </c>
      <c r="E189" s="6">
        <v>91845.43</v>
      </c>
      <c r="F189" s="6">
        <v>4368.5</v>
      </c>
      <c r="G189" s="6">
        <v>110946.54</v>
      </c>
      <c r="H189" s="6">
        <v>38490.72</v>
      </c>
      <c r="I189" s="6">
        <v>471402.67</v>
      </c>
      <c r="J189" s="6">
        <v>2500</v>
      </c>
      <c r="K189" s="6">
        <v>467</v>
      </c>
      <c r="L189" s="8">
        <v>1033909.41</v>
      </c>
      <c r="M189">
        <v>979.12</v>
      </c>
      <c r="N189">
        <f t="shared" si="6"/>
        <v>610.29</v>
      </c>
      <c r="O189" s="24">
        <f t="shared" si="7"/>
        <v>597547.1448</v>
      </c>
      <c r="P189" s="23">
        <f t="shared" si="8"/>
        <v>436362.2652</v>
      </c>
    </row>
    <row r="190" spans="1:16" ht="13.5" thickBot="1">
      <c r="A190" s="11" t="s">
        <v>28</v>
      </c>
      <c r="B190" s="5" t="s">
        <v>388</v>
      </c>
      <c r="C190" s="5" t="s">
        <v>389</v>
      </c>
      <c r="D190" s="6">
        <v>423270.6</v>
      </c>
      <c r="E190" s="6">
        <v>120881.93</v>
      </c>
      <c r="F190" s="6">
        <v>130186.95</v>
      </c>
      <c r="G190" s="6">
        <v>137950.85</v>
      </c>
      <c r="H190" s="6">
        <v>42040.06</v>
      </c>
      <c r="I190" s="6">
        <v>434991.57</v>
      </c>
      <c r="J190" s="6">
        <v>2289</v>
      </c>
      <c r="K190" s="6">
        <v>1538.53</v>
      </c>
      <c r="L190" s="8">
        <v>1293149.49</v>
      </c>
      <c r="M190">
        <v>1352.81</v>
      </c>
      <c r="N190">
        <f t="shared" si="6"/>
        <v>610.29</v>
      </c>
      <c r="O190" s="24">
        <f t="shared" si="7"/>
        <v>825606.4149</v>
      </c>
      <c r="P190" s="23">
        <f t="shared" si="8"/>
        <v>467543.0751</v>
      </c>
    </row>
    <row r="191" spans="1:16" ht="13.5" thickBot="1">
      <c r="A191" s="11" t="s">
        <v>28</v>
      </c>
      <c r="B191" s="5" t="s">
        <v>390</v>
      </c>
      <c r="C191" s="5" t="s">
        <v>391</v>
      </c>
      <c r="D191" s="6">
        <v>146293.44</v>
      </c>
      <c r="E191" s="6">
        <v>40650.87</v>
      </c>
      <c r="F191" s="6">
        <v>340</v>
      </c>
      <c r="G191" s="6">
        <v>65854.53</v>
      </c>
      <c r="H191" s="6">
        <v>19107.72</v>
      </c>
      <c r="I191" s="6">
        <v>194153.98</v>
      </c>
      <c r="J191" s="7" t="s">
        <v>31</v>
      </c>
      <c r="K191" s="6">
        <v>957</v>
      </c>
      <c r="L191" s="8">
        <v>467357.54</v>
      </c>
      <c r="M191">
        <v>594.03</v>
      </c>
      <c r="N191">
        <f t="shared" si="6"/>
        <v>610.29</v>
      </c>
      <c r="O191" s="24">
        <f t="shared" si="7"/>
        <v>362530.56869999995</v>
      </c>
      <c r="P191" s="23">
        <f t="shared" si="8"/>
        <v>104826.97130000003</v>
      </c>
    </row>
    <row r="192" spans="1:16" ht="13.5" thickBot="1">
      <c r="A192" s="11" t="s">
        <v>28</v>
      </c>
      <c r="B192" s="5" t="s">
        <v>392</v>
      </c>
      <c r="C192" s="5" t="s">
        <v>393</v>
      </c>
      <c r="D192" s="6">
        <v>457973.35</v>
      </c>
      <c r="E192" s="6">
        <v>136974.06</v>
      </c>
      <c r="F192" s="6">
        <v>83061.59</v>
      </c>
      <c r="G192" s="6">
        <v>80854.11</v>
      </c>
      <c r="H192" s="6">
        <v>46467.2</v>
      </c>
      <c r="I192" s="6">
        <v>403891.78</v>
      </c>
      <c r="J192" s="6">
        <v>29753.87</v>
      </c>
      <c r="K192" s="6">
        <v>3741.95</v>
      </c>
      <c r="L192" s="8">
        <v>1242717.91</v>
      </c>
      <c r="M192">
        <v>1722.64</v>
      </c>
      <c r="N192">
        <f t="shared" si="6"/>
        <v>610.29</v>
      </c>
      <c r="O192" s="24">
        <f t="shared" si="7"/>
        <v>1051309.9656</v>
      </c>
      <c r="P192" s="23">
        <f t="shared" si="8"/>
        <v>191407.94439999992</v>
      </c>
    </row>
    <row r="193" spans="1:16" ht="13.5" thickBot="1">
      <c r="A193" s="11" t="s">
        <v>28</v>
      </c>
      <c r="B193" s="5" t="s">
        <v>394</v>
      </c>
      <c r="C193" s="5" t="s">
        <v>395</v>
      </c>
      <c r="D193" s="6">
        <v>2171732.94</v>
      </c>
      <c r="E193" s="6">
        <v>658765.35</v>
      </c>
      <c r="F193" s="7" t="s">
        <v>31</v>
      </c>
      <c r="G193" s="7" t="s">
        <v>31</v>
      </c>
      <c r="H193" s="7" t="s">
        <v>31</v>
      </c>
      <c r="I193" s="6">
        <v>876835.67</v>
      </c>
      <c r="J193" s="7" t="s">
        <v>31</v>
      </c>
      <c r="K193" s="7" t="s">
        <v>31</v>
      </c>
      <c r="L193" s="8">
        <v>3707333.96</v>
      </c>
      <c r="M193">
        <v>5221.26</v>
      </c>
      <c r="N193">
        <f t="shared" si="6"/>
        <v>610.29</v>
      </c>
      <c r="O193" s="24">
        <f t="shared" si="7"/>
        <v>3186482.7654</v>
      </c>
      <c r="P193" s="23">
        <f t="shared" si="8"/>
        <v>520851.19460000005</v>
      </c>
    </row>
    <row r="194" spans="1:16" ht="13.5" thickBot="1">
      <c r="A194" s="11" t="s">
        <v>28</v>
      </c>
      <c r="B194" s="5" t="s">
        <v>396</v>
      </c>
      <c r="C194" s="5" t="s">
        <v>397</v>
      </c>
      <c r="D194" s="6">
        <v>152176.04</v>
      </c>
      <c r="E194" s="6">
        <v>45204.86</v>
      </c>
      <c r="F194" s="6">
        <v>12881.41</v>
      </c>
      <c r="G194" s="6">
        <v>89770.45</v>
      </c>
      <c r="H194" s="6">
        <v>29379.57</v>
      </c>
      <c r="I194" s="6">
        <v>171120.76</v>
      </c>
      <c r="J194" s="6">
        <v>18125.19</v>
      </c>
      <c r="K194" s="6">
        <v>33158.07</v>
      </c>
      <c r="L194" s="8">
        <v>551816.35</v>
      </c>
      <c r="M194">
        <v>550.17</v>
      </c>
      <c r="N194">
        <f t="shared" si="6"/>
        <v>610.29</v>
      </c>
      <c r="O194" s="24">
        <f t="shared" si="7"/>
        <v>335763.24929999997</v>
      </c>
      <c r="P194" s="23">
        <f t="shared" si="8"/>
        <v>216053.1007</v>
      </c>
    </row>
    <row r="195" spans="1:16" ht="13.5" thickBot="1">
      <c r="A195" s="11" t="s">
        <v>28</v>
      </c>
      <c r="B195" s="5" t="s">
        <v>398</v>
      </c>
      <c r="C195" s="5" t="s">
        <v>399</v>
      </c>
      <c r="D195" s="6">
        <v>130108.99</v>
      </c>
      <c r="E195" s="6">
        <v>33746.03</v>
      </c>
      <c r="F195" s="7" t="s">
        <v>31</v>
      </c>
      <c r="G195" s="6">
        <v>65008.02</v>
      </c>
      <c r="H195" s="6">
        <v>15047.52</v>
      </c>
      <c r="I195" s="6">
        <v>172269.98</v>
      </c>
      <c r="J195" s="6">
        <v>6274</v>
      </c>
      <c r="K195" s="7" t="s">
        <v>31</v>
      </c>
      <c r="L195" s="8">
        <v>422454.54</v>
      </c>
      <c r="M195">
        <v>581.59</v>
      </c>
      <c r="N195">
        <f t="shared" si="6"/>
        <v>610.29</v>
      </c>
      <c r="O195" s="24">
        <f t="shared" si="7"/>
        <v>354938.5611</v>
      </c>
      <c r="P195" s="23">
        <f t="shared" si="8"/>
        <v>67515.97889999999</v>
      </c>
    </row>
    <row r="196" spans="1:16" ht="13.5" thickBot="1">
      <c r="A196" s="11" t="s">
        <v>28</v>
      </c>
      <c r="B196" s="5" t="s">
        <v>400</v>
      </c>
      <c r="C196" s="5" t="s">
        <v>401</v>
      </c>
      <c r="D196" s="6">
        <v>9685706.55</v>
      </c>
      <c r="E196" s="6">
        <v>3082910.16</v>
      </c>
      <c r="F196" s="6">
        <v>1056641.95</v>
      </c>
      <c r="G196" s="6">
        <v>4204428.51</v>
      </c>
      <c r="H196" s="6">
        <v>56985.79</v>
      </c>
      <c r="I196" s="6">
        <v>4894935.25</v>
      </c>
      <c r="J196" s="6">
        <v>14629.85</v>
      </c>
      <c r="K196" s="6">
        <v>27507.26</v>
      </c>
      <c r="L196" s="8">
        <v>23023745.32</v>
      </c>
      <c r="M196">
        <v>22107.42</v>
      </c>
      <c r="N196">
        <f t="shared" si="6"/>
        <v>610.29</v>
      </c>
      <c r="O196" s="24">
        <f t="shared" si="7"/>
        <v>13491937.351799998</v>
      </c>
      <c r="P196" s="23">
        <f t="shared" si="8"/>
        <v>9531807.968200002</v>
      </c>
    </row>
    <row r="197" spans="1:16" ht="13.5" thickBot="1">
      <c r="A197" s="11" t="s">
        <v>28</v>
      </c>
      <c r="B197" s="5" t="s">
        <v>402</v>
      </c>
      <c r="C197" s="5" t="s">
        <v>403</v>
      </c>
      <c r="D197" s="6">
        <v>2643953.63</v>
      </c>
      <c r="E197" s="6">
        <v>794666.19</v>
      </c>
      <c r="F197" s="6">
        <v>64752.15</v>
      </c>
      <c r="G197" s="6">
        <v>951927.86</v>
      </c>
      <c r="H197" s="6">
        <v>125233.48</v>
      </c>
      <c r="I197" s="6">
        <v>2171327.54</v>
      </c>
      <c r="J197" s="6">
        <v>40822.61</v>
      </c>
      <c r="K197" s="6">
        <v>1673.35</v>
      </c>
      <c r="L197" s="8">
        <v>6794356.81</v>
      </c>
      <c r="M197">
        <v>8380.72</v>
      </c>
      <c r="N197">
        <f t="shared" si="6"/>
        <v>610.29</v>
      </c>
      <c r="O197" s="24">
        <f t="shared" si="7"/>
        <v>5114669.6088</v>
      </c>
      <c r="P197" s="23">
        <f t="shared" si="8"/>
        <v>1679687.2012</v>
      </c>
    </row>
    <row r="198" spans="1:16" ht="13.5" thickBot="1">
      <c r="A198" s="11" t="s">
        <v>28</v>
      </c>
      <c r="B198" s="5" t="s">
        <v>404</v>
      </c>
      <c r="C198" s="5" t="s">
        <v>405</v>
      </c>
      <c r="D198" s="6">
        <v>6554063.2</v>
      </c>
      <c r="E198" s="6">
        <v>1969233.26</v>
      </c>
      <c r="F198" s="6">
        <v>126596.89</v>
      </c>
      <c r="G198" s="6">
        <v>1769320.01</v>
      </c>
      <c r="H198" s="6">
        <v>178085.14</v>
      </c>
      <c r="I198" s="6">
        <v>3180469.05</v>
      </c>
      <c r="J198" s="6">
        <v>111075.39</v>
      </c>
      <c r="K198" s="6">
        <v>9250.58</v>
      </c>
      <c r="L198" s="8">
        <v>13898093.52</v>
      </c>
      <c r="M198">
        <v>12034.12</v>
      </c>
      <c r="N198">
        <f t="shared" si="6"/>
        <v>610.29</v>
      </c>
      <c r="O198" s="24">
        <f t="shared" si="7"/>
        <v>7344303.0948</v>
      </c>
      <c r="P198" s="23">
        <f t="shared" si="8"/>
        <v>6553790.4251999995</v>
      </c>
    </row>
    <row r="199" spans="1:16" ht="13.5" thickBot="1">
      <c r="A199" s="11" t="s">
        <v>28</v>
      </c>
      <c r="B199" s="5" t="s">
        <v>406</v>
      </c>
      <c r="C199" s="5" t="s">
        <v>407</v>
      </c>
      <c r="D199" s="6">
        <v>869563.65</v>
      </c>
      <c r="E199" s="6">
        <v>240157.38</v>
      </c>
      <c r="F199" s="6">
        <v>270364.62</v>
      </c>
      <c r="G199" s="6">
        <v>408084.71</v>
      </c>
      <c r="H199" s="6">
        <v>159238.34</v>
      </c>
      <c r="I199" s="6">
        <v>891652.24</v>
      </c>
      <c r="J199" s="6">
        <v>36711.48</v>
      </c>
      <c r="K199" s="6">
        <v>1785.59</v>
      </c>
      <c r="L199" s="8">
        <v>2877558.01</v>
      </c>
      <c r="M199">
        <v>3875.55</v>
      </c>
      <c r="N199">
        <f t="shared" si="6"/>
        <v>610.29</v>
      </c>
      <c r="O199" s="24">
        <f t="shared" si="7"/>
        <v>2365209.4095</v>
      </c>
      <c r="P199" s="23">
        <f t="shared" si="8"/>
        <v>512348.6004999997</v>
      </c>
    </row>
    <row r="200" spans="1:16" ht="13.5" thickBot="1">
      <c r="A200" s="11" t="s">
        <v>28</v>
      </c>
      <c r="B200" s="5" t="s">
        <v>408</v>
      </c>
      <c r="C200" s="5" t="s">
        <v>409</v>
      </c>
      <c r="D200" s="6">
        <v>119736.06</v>
      </c>
      <c r="E200" s="6">
        <v>32759.72</v>
      </c>
      <c r="F200" s="6">
        <v>1679.46</v>
      </c>
      <c r="G200" s="6">
        <v>24055.2</v>
      </c>
      <c r="H200" s="6">
        <v>27464.91</v>
      </c>
      <c r="I200" s="6">
        <v>185374.74</v>
      </c>
      <c r="J200" s="7" t="s">
        <v>31</v>
      </c>
      <c r="K200" s="7" t="s">
        <v>31</v>
      </c>
      <c r="L200" s="8">
        <v>391070.09</v>
      </c>
      <c r="M200">
        <v>481.6</v>
      </c>
      <c r="N200">
        <f t="shared" si="6"/>
        <v>610.29</v>
      </c>
      <c r="O200" s="24">
        <f t="shared" si="7"/>
        <v>293915.664</v>
      </c>
      <c r="P200" s="23">
        <f t="shared" si="8"/>
        <v>97154.42600000004</v>
      </c>
    </row>
    <row r="201" spans="1:16" ht="13.5" thickBot="1">
      <c r="A201" s="11" t="s">
        <v>28</v>
      </c>
      <c r="B201" s="5" t="s">
        <v>410</v>
      </c>
      <c r="C201" s="5" t="s">
        <v>411</v>
      </c>
      <c r="D201" s="6">
        <v>412821.38</v>
      </c>
      <c r="E201" s="6">
        <v>122452.5</v>
      </c>
      <c r="F201" s="6">
        <v>6670.26</v>
      </c>
      <c r="G201" s="6">
        <v>218842.43</v>
      </c>
      <c r="H201" s="6">
        <v>30832.24</v>
      </c>
      <c r="I201" s="6">
        <v>476116.62</v>
      </c>
      <c r="J201" s="6">
        <v>59941.08</v>
      </c>
      <c r="K201" s="6">
        <v>2888.22</v>
      </c>
      <c r="L201" s="8">
        <v>1330564.73</v>
      </c>
      <c r="M201">
        <v>2025.18</v>
      </c>
      <c r="N201">
        <f t="shared" si="6"/>
        <v>610.29</v>
      </c>
      <c r="O201" s="24">
        <f t="shared" si="7"/>
        <v>1235947.1022</v>
      </c>
      <c r="P201" s="23">
        <f t="shared" si="8"/>
        <v>94617.6277999999</v>
      </c>
    </row>
    <row r="202" spans="1:16" ht="13.5" thickBot="1">
      <c r="A202" s="11" t="s">
        <v>28</v>
      </c>
      <c r="B202" s="5" t="s">
        <v>412</v>
      </c>
      <c r="C202" s="5" t="s">
        <v>413</v>
      </c>
      <c r="D202" s="6">
        <v>348808.48</v>
      </c>
      <c r="E202" s="6">
        <v>96032.2</v>
      </c>
      <c r="F202" s="6">
        <v>372512.23</v>
      </c>
      <c r="G202" s="6">
        <v>1166966.21</v>
      </c>
      <c r="H202" s="6">
        <v>56131.1</v>
      </c>
      <c r="I202" s="6">
        <v>748961.06</v>
      </c>
      <c r="J202" s="6">
        <v>2229.58</v>
      </c>
      <c r="K202" s="6">
        <v>3569.28</v>
      </c>
      <c r="L202" s="8">
        <v>2795210.14</v>
      </c>
      <c r="M202">
        <v>2259.68</v>
      </c>
      <c r="N202">
        <f t="shared" si="6"/>
        <v>610.29</v>
      </c>
      <c r="O202" s="24">
        <f t="shared" si="7"/>
        <v>1379060.1071999997</v>
      </c>
      <c r="P202" s="23">
        <f t="shared" si="8"/>
        <v>1416150.0328000004</v>
      </c>
    </row>
    <row r="203" spans="1:16" ht="13.5" thickBot="1">
      <c r="A203" s="11" t="s">
        <v>28</v>
      </c>
      <c r="B203" s="5" t="s">
        <v>414</v>
      </c>
      <c r="C203" s="5" t="s">
        <v>415</v>
      </c>
      <c r="D203" s="6">
        <v>149864.23</v>
      </c>
      <c r="E203" s="6">
        <v>43550.82</v>
      </c>
      <c r="F203" s="7" t="s">
        <v>31</v>
      </c>
      <c r="G203" s="6">
        <v>129729.93</v>
      </c>
      <c r="H203" s="6">
        <v>74377.51</v>
      </c>
      <c r="I203" s="6">
        <v>258125.07</v>
      </c>
      <c r="J203" s="6">
        <v>20685.91</v>
      </c>
      <c r="K203" s="6">
        <v>318.6</v>
      </c>
      <c r="L203" s="8">
        <v>676652.07</v>
      </c>
      <c r="M203">
        <v>809.94</v>
      </c>
      <c r="N203">
        <f t="shared" si="6"/>
        <v>610.29</v>
      </c>
      <c r="O203" s="24">
        <f t="shared" si="7"/>
        <v>494298.2826</v>
      </c>
      <c r="P203" s="23">
        <f t="shared" si="8"/>
        <v>182353.78739999997</v>
      </c>
    </row>
    <row r="204" spans="1:16" ht="13.5" thickBot="1">
      <c r="A204" s="11" t="s">
        <v>28</v>
      </c>
      <c r="B204" s="5" t="s">
        <v>416</v>
      </c>
      <c r="C204" s="5" t="s">
        <v>417</v>
      </c>
      <c r="D204" s="6">
        <v>128686.69</v>
      </c>
      <c r="E204" s="6">
        <v>40093.51</v>
      </c>
      <c r="F204" s="6">
        <v>218332.56</v>
      </c>
      <c r="G204" s="6">
        <v>305024.89</v>
      </c>
      <c r="H204" s="6">
        <v>3225.1</v>
      </c>
      <c r="I204" s="6">
        <v>464653.85</v>
      </c>
      <c r="J204" s="6">
        <v>10530</v>
      </c>
      <c r="K204" s="7" t="s">
        <v>31</v>
      </c>
      <c r="L204" s="8">
        <v>1170546.6</v>
      </c>
      <c r="M204">
        <v>1700.1</v>
      </c>
      <c r="N204">
        <f aca="true" t="shared" si="9" ref="N204:N251">6781*0.09</f>
        <v>610.29</v>
      </c>
      <c r="O204" s="24">
        <f aca="true" t="shared" si="10" ref="O204:O251">M204*N204</f>
        <v>1037554.0289999999</v>
      </c>
      <c r="P204" s="23">
        <f aca="true" t="shared" si="11" ref="P204:P251">L204-O204</f>
        <v>132992.57100000023</v>
      </c>
    </row>
    <row r="205" spans="1:16" ht="13.5" thickBot="1">
      <c r="A205" s="11" t="s">
        <v>28</v>
      </c>
      <c r="B205" s="5" t="s">
        <v>418</v>
      </c>
      <c r="C205" s="5" t="s">
        <v>419</v>
      </c>
      <c r="D205" s="6">
        <v>1246467.42</v>
      </c>
      <c r="E205" s="6">
        <v>383241.15</v>
      </c>
      <c r="F205" s="6">
        <v>25193.82</v>
      </c>
      <c r="G205" s="6">
        <v>1003403.04</v>
      </c>
      <c r="H205" s="6">
        <v>6137.3</v>
      </c>
      <c r="I205" s="6">
        <v>1075632.68</v>
      </c>
      <c r="J205" s="6">
        <v>122083.22</v>
      </c>
      <c r="K205" s="6">
        <v>2140</v>
      </c>
      <c r="L205" s="8">
        <v>3864298.63</v>
      </c>
      <c r="M205">
        <v>5292.14</v>
      </c>
      <c r="N205">
        <f t="shared" si="9"/>
        <v>610.29</v>
      </c>
      <c r="O205" s="24">
        <f t="shared" si="10"/>
        <v>3229740.1206</v>
      </c>
      <c r="P205" s="23">
        <f t="shared" si="11"/>
        <v>634558.5093999999</v>
      </c>
    </row>
    <row r="206" spans="1:16" ht="13.5" thickBot="1">
      <c r="A206" s="11" t="s">
        <v>28</v>
      </c>
      <c r="B206" s="5" t="s">
        <v>420</v>
      </c>
      <c r="C206" s="5" t="s">
        <v>421</v>
      </c>
      <c r="D206" s="6">
        <v>2703819.04</v>
      </c>
      <c r="E206" s="6">
        <v>677823.17</v>
      </c>
      <c r="F206" s="6">
        <v>360685.58</v>
      </c>
      <c r="G206" s="6">
        <v>1889874.9</v>
      </c>
      <c r="H206" s="6">
        <v>65874.58</v>
      </c>
      <c r="I206" s="6">
        <v>2047001.27</v>
      </c>
      <c r="J206" s="6">
        <v>189890.72</v>
      </c>
      <c r="K206" s="6">
        <v>76.25</v>
      </c>
      <c r="L206" s="8">
        <v>7935045.51</v>
      </c>
      <c r="M206">
        <v>9110.59</v>
      </c>
      <c r="N206">
        <f t="shared" si="9"/>
        <v>610.29</v>
      </c>
      <c r="O206" s="24">
        <f t="shared" si="10"/>
        <v>5560101.9711</v>
      </c>
      <c r="P206" s="23">
        <f t="shared" si="11"/>
        <v>2374943.5389</v>
      </c>
    </row>
    <row r="207" spans="1:16" ht="13.5" thickBot="1">
      <c r="A207" s="11" t="s">
        <v>28</v>
      </c>
      <c r="B207" s="5" t="s">
        <v>422</v>
      </c>
      <c r="C207" s="5" t="s">
        <v>423</v>
      </c>
      <c r="D207" s="6">
        <v>280314.8</v>
      </c>
      <c r="E207" s="6">
        <v>79214.7</v>
      </c>
      <c r="F207" s="6">
        <v>99946.2</v>
      </c>
      <c r="G207" s="6">
        <v>97624.31</v>
      </c>
      <c r="H207" s="6">
        <v>10639.36</v>
      </c>
      <c r="I207" s="6">
        <v>283845.98</v>
      </c>
      <c r="J207" s="6">
        <v>17924.92</v>
      </c>
      <c r="K207" s="6">
        <v>266.91</v>
      </c>
      <c r="L207" s="8">
        <v>869777.18</v>
      </c>
      <c r="M207">
        <v>1263.97</v>
      </c>
      <c r="N207">
        <f t="shared" si="9"/>
        <v>610.29</v>
      </c>
      <c r="O207" s="24">
        <f t="shared" si="10"/>
        <v>771388.2513</v>
      </c>
      <c r="P207" s="23">
        <f t="shared" si="11"/>
        <v>98388.92870000005</v>
      </c>
    </row>
    <row r="208" spans="1:16" ht="13.5" thickBot="1">
      <c r="A208" s="11" t="s">
        <v>28</v>
      </c>
      <c r="B208" s="5" t="s">
        <v>424</v>
      </c>
      <c r="C208" s="5" t="s">
        <v>425</v>
      </c>
      <c r="D208" s="6">
        <v>447096.48</v>
      </c>
      <c r="E208" s="6">
        <v>134204.25</v>
      </c>
      <c r="F208" s="6">
        <v>5419.97</v>
      </c>
      <c r="G208" s="6">
        <v>256204.44</v>
      </c>
      <c r="H208" s="6">
        <v>35583.55</v>
      </c>
      <c r="I208" s="6">
        <v>753473.55</v>
      </c>
      <c r="J208" s="6">
        <v>20613.16</v>
      </c>
      <c r="K208" s="6">
        <v>1095.94</v>
      </c>
      <c r="L208" s="8">
        <v>1653691.34</v>
      </c>
      <c r="M208">
        <v>1446.41</v>
      </c>
      <c r="N208">
        <f t="shared" si="9"/>
        <v>610.29</v>
      </c>
      <c r="O208" s="24">
        <f t="shared" si="10"/>
        <v>882729.5589</v>
      </c>
      <c r="P208" s="23">
        <f t="shared" si="11"/>
        <v>770961.7811000001</v>
      </c>
    </row>
    <row r="209" spans="1:16" ht="13.5" thickBot="1">
      <c r="A209" s="11" t="s">
        <v>28</v>
      </c>
      <c r="B209" s="5" t="s">
        <v>426</v>
      </c>
      <c r="C209" s="5" t="s">
        <v>427</v>
      </c>
      <c r="D209" s="6">
        <v>155692.21</v>
      </c>
      <c r="E209" s="6">
        <v>45100.96</v>
      </c>
      <c r="F209" s="6">
        <v>138276.34</v>
      </c>
      <c r="G209" s="6">
        <v>145845.08</v>
      </c>
      <c r="H209" s="6">
        <v>26186.5</v>
      </c>
      <c r="I209" s="6">
        <v>266504</v>
      </c>
      <c r="J209" s="6">
        <v>104448.51</v>
      </c>
      <c r="K209" s="6">
        <v>700</v>
      </c>
      <c r="L209" s="8">
        <v>882753.6</v>
      </c>
      <c r="M209">
        <v>818.71</v>
      </c>
      <c r="N209">
        <f t="shared" si="9"/>
        <v>610.29</v>
      </c>
      <c r="O209" s="24">
        <f t="shared" si="10"/>
        <v>499650.5259</v>
      </c>
      <c r="P209" s="23">
        <f t="shared" si="11"/>
        <v>383103.07409999997</v>
      </c>
    </row>
    <row r="210" spans="1:16" ht="13.5" thickBot="1">
      <c r="A210" s="11" t="s">
        <v>28</v>
      </c>
      <c r="B210" s="5" t="s">
        <v>428</v>
      </c>
      <c r="C210" s="5" t="s">
        <v>429</v>
      </c>
      <c r="D210" s="6">
        <v>185115.75</v>
      </c>
      <c r="E210" s="6">
        <v>54851.77</v>
      </c>
      <c r="F210" s="6">
        <v>21824.07</v>
      </c>
      <c r="G210" s="6">
        <v>33155.85</v>
      </c>
      <c r="H210" s="7" t="s">
        <v>31</v>
      </c>
      <c r="I210" s="6">
        <v>306452.54</v>
      </c>
      <c r="J210" s="6">
        <v>26082</v>
      </c>
      <c r="K210" s="7" t="s">
        <v>31</v>
      </c>
      <c r="L210" s="8">
        <v>627481.98</v>
      </c>
      <c r="M210">
        <v>613.16</v>
      </c>
      <c r="N210">
        <f t="shared" si="9"/>
        <v>610.29</v>
      </c>
      <c r="O210" s="24">
        <f t="shared" si="10"/>
        <v>374205.4164</v>
      </c>
      <c r="P210" s="23">
        <f t="shared" si="11"/>
        <v>253276.5636</v>
      </c>
    </row>
    <row r="211" spans="1:16" ht="13.5" thickBot="1">
      <c r="A211" s="11" t="s">
        <v>28</v>
      </c>
      <c r="B211" s="5" t="s">
        <v>430</v>
      </c>
      <c r="C211" s="5" t="s">
        <v>431</v>
      </c>
      <c r="D211" s="6">
        <v>6113347.34</v>
      </c>
      <c r="E211" s="6">
        <v>1892539.53</v>
      </c>
      <c r="F211" s="6">
        <v>389465.38</v>
      </c>
      <c r="G211" s="6">
        <v>857648.25</v>
      </c>
      <c r="H211" s="6">
        <v>8947.16</v>
      </c>
      <c r="I211" s="6">
        <v>4000909.7</v>
      </c>
      <c r="J211" s="6">
        <v>149440.37</v>
      </c>
      <c r="K211" s="6">
        <v>9489.4</v>
      </c>
      <c r="L211" s="8">
        <v>13421787.13</v>
      </c>
      <c r="M211">
        <v>14180.59</v>
      </c>
      <c r="N211">
        <f t="shared" si="9"/>
        <v>610.29</v>
      </c>
      <c r="O211" s="24">
        <f t="shared" si="10"/>
        <v>8654272.2711</v>
      </c>
      <c r="P211" s="23">
        <f t="shared" si="11"/>
        <v>4767514.858900001</v>
      </c>
    </row>
    <row r="212" spans="1:16" ht="13.5" thickBot="1">
      <c r="A212" s="11" t="s">
        <v>28</v>
      </c>
      <c r="B212" s="5" t="s">
        <v>432</v>
      </c>
      <c r="C212" s="5" t="s">
        <v>433</v>
      </c>
      <c r="D212" s="6">
        <v>1142501.57</v>
      </c>
      <c r="E212" s="6">
        <v>307664.46</v>
      </c>
      <c r="F212" s="6">
        <v>258874.42</v>
      </c>
      <c r="G212" s="6">
        <v>190460.41</v>
      </c>
      <c r="H212" s="6">
        <v>169948.42</v>
      </c>
      <c r="I212" s="6">
        <v>971563.34</v>
      </c>
      <c r="J212" s="6">
        <v>22005.54</v>
      </c>
      <c r="K212" s="6">
        <v>616.25</v>
      </c>
      <c r="L212" s="8">
        <v>3063634.41</v>
      </c>
      <c r="M212">
        <v>3763.67</v>
      </c>
      <c r="N212">
        <f t="shared" si="9"/>
        <v>610.29</v>
      </c>
      <c r="O212" s="24">
        <f t="shared" si="10"/>
        <v>2296930.1643</v>
      </c>
      <c r="P212" s="23">
        <f t="shared" si="11"/>
        <v>766704.2457000003</v>
      </c>
    </row>
    <row r="213" spans="1:16" ht="13.5" thickBot="1">
      <c r="A213" s="11" t="s">
        <v>28</v>
      </c>
      <c r="B213" s="5" t="s">
        <v>434</v>
      </c>
      <c r="C213" s="5" t="s">
        <v>435</v>
      </c>
      <c r="D213" s="6">
        <v>227799.38</v>
      </c>
      <c r="E213" s="6">
        <v>64394.48</v>
      </c>
      <c r="F213" s="6">
        <v>3414.3</v>
      </c>
      <c r="G213" s="6">
        <v>220845.28</v>
      </c>
      <c r="H213" s="6">
        <v>621.78</v>
      </c>
      <c r="I213" s="6">
        <v>259705.63</v>
      </c>
      <c r="J213" s="6">
        <v>1299.34</v>
      </c>
      <c r="K213" s="6">
        <v>417.22</v>
      </c>
      <c r="L213" s="8">
        <v>778497.41</v>
      </c>
      <c r="M213">
        <v>803.97</v>
      </c>
      <c r="N213">
        <f t="shared" si="9"/>
        <v>610.29</v>
      </c>
      <c r="O213" s="24">
        <f t="shared" si="10"/>
        <v>490654.8513</v>
      </c>
      <c r="P213" s="23">
        <f t="shared" si="11"/>
        <v>287842.55870000005</v>
      </c>
    </row>
    <row r="214" spans="1:16" ht="13.5" thickBot="1">
      <c r="A214" s="11" t="s">
        <v>28</v>
      </c>
      <c r="B214" s="5" t="s">
        <v>436</v>
      </c>
      <c r="C214" s="5" t="s">
        <v>437</v>
      </c>
      <c r="D214" s="6">
        <v>246234.55</v>
      </c>
      <c r="E214" s="6">
        <v>62431.45</v>
      </c>
      <c r="F214" s="6">
        <v>110</v>
      </c>
      <c r="G214" s="6">
        <v>70173.87</v>
      </c>
      <c r="H214" s="6">
        <v>32117.91</v>
      </c>
      <c r="I214" s="6">
        <v>123219.2</v>
      </c>
      <c r="J214" s="6">
        <v>13286.38</v>
      </c>
      <c r="K214" s="6">
        <v>506.05</v>
      </c>
      <c r="L214" s="8">
        <v>548079.41</v>
      </c>
      <c r="M214">
        <v>809.96</v>
      </c>
      <c r="N214">
        <f t="shared" si="9"/>
        <v>610.29</v>
      </c>
      <c r="O214" s="24">
        <f t="shared" si="10"/>
        <v>494310.4884</v>
      </c>
      <c r="P214" s="23">
        <f t="shared" si="11"/>
        <v>53768.92160000006</v>
      </c>
    </row>
    <row r="215" spans="1:16" ht="13.5" thickBot="1">
      <c r="A215" s="11" t="s">
        <v>28</v>
      </c>
      <c r="B215" s="5" t="s">
        <v>438</v>
      </c>
      <c r="C215" s="5" t="s">
        <v>439</v>
      </c>
      <c r="D215" s="6">
        <v>307880.02</v>
      </c>
      <c r="E215" s="6">
        <v>81145.25</v>
      </c>
      <c r="F215" s="6">
        <v>64822.43</v>
      </c>
      <c r="G215" s="6">
        <v>175507.97</v>
      </c>
      <c r="H215" s="6">
        <v>409.24</v>
      </c>
      <c r="I215" s="6">
        <v>248808.12</v>
      </c>
      <c r="J215" s="6">
        <v>12785.3</v>
      </c>
      <c r="K215" s="6">
        <v>58.49</v>
      </c>
      <c r="L215" s="8">
        <v>891416.82</v>
      </c>
      <c r="M215">
        <v>761.27</v>
      </c>
      <c r="N215">
        <f t="shared" si="9"/>
        <v>610.29</v>
      </c>
      <c r="O215" s="24">
        <f t="shared" si="10"/>
        <v>464595.46829999995</v>
      </c>
      <c r="P215" s="23">
        <f t="shared" si="11"/>
        <v>426821.3517</v>
      </c>
    </row>
    <row r="216" spans="1:16" ht="13.5" thickBot="1">
      <c r="A216" s="11" t="s">
        <v>28</v>
      </c>
      <c r="B216" s="5" t="s">
        <v>440</v>
      </c>
      <c r="C216" s="5" t="s">
        <v>441</v>
      </c>
      <c r="D216" s="6">
        <v>833380.55</v>
      </c>
      <c r="E216" s="6">
        <v>226633.21</v>
      </c>
      <c r="F216" s="6">
        <v>47091.7</v>
      </c>
      <c r="G216" s="6">
        <v>51707.46</v>
      </c>
      <c r="H216" s="6">
        <v>35680.42</v>
      </c>
      <c r="I216" s="6">
        <v>831107.58</v>
      </c>
      <c r="J216" s="6">
        <v>14128.56</v>
      </c>
      <c r="K216" s="6">
        <v>10106.81</v>
      </c>
      <c r="L216" s="8">
        <v>2049836.29</v>
      </c>
      <c r="M216">
        <v>2421.36</v>
      </c>
      <c r="N216">
        <f t="shared" si="9"/>
        <v>610.29</v>
      </c>
      <c r="O216" s="24">
        <f t="shared" si="10"/>
        <v>1477731.7944</v>
      </c>
      <c r="P216" s="23">
        <f t="shared" si="11"/>
        <v>572104.4956</v>
      </c>
    </row>
    <row r="217" spans="1:16" ht="13.5" thickBot="1">
      <c r="A217" s="11" t="s">
        <v>28</v>
      </c>
      <c r="B217" s="5" t="s">
        <v>442</v>
      </c>
      <c r="C217" s="5" t="s">
        <v>443</v>
      </c>
      <c r="D217" s="6">
        <v>58590.3</v>
      </c>
      <c r="E217" s="6">
        <v>17948.54</v>
      </c>
      <c r="F217" s="6">
        <v>216631.83</v>
      </c>
      <c r="G217" s="6">
        <v>202061.41</v>
      </c>
      <c r="H217" s="6">
        <v>25956.13</v>
      </c>
      <c r="I217" s="6">
        <v>194424.42</v>
      </c>
      <c r="J217" s="6">
        <v>16494.72</v>
      </c>
      <c r="K217" s="6">
        <v>47</v>
      </c>
      <c r="L217" s="8">
        <v>732154.35</v>
      </c>
      <c r="M217">
        <v>844.89</v>
      </c>
      <c r="N217">
        <f t="shared" si="9"/>
        <v>610.29</v>
      </c>
      <c r="O217" s="24">
        <f t="shared" si="10"/>
        <v>515627.91809999995</v>
      </c>
      <c r="P217" s="23">
        <f t="shared" si="11"/>
        <v>216526.43190000003</v>
      </c>
    </row>
    <row r="218" spans="1:16" ht="13.5" thickBot="1">
      <c r="A218" s="11" t="s">
        <v>28</v>
      </c>
      <c r="B218" s="5" t="s">
        <v>444</v>
      </c>
      <c r="C218" s="5" t="s">
        <v>445</v>
      </c>
      <c r="D218" s="6">
        <v>45315.33</v>
      </c>
      <c r="E218" s="6">
        <v>7085.42</v>
      </c>
      <c r="F218" s="7" t="s">
        <v>31</v>
      </c>
      <c r="G218" s="6">
        <v>19883.96</v>
      </c>
      <c r="H218" s="6">
        <v>9241.83</v>
      </c>
      <c r="I218" s="6">
        <v>55141.94</v>
      </c>
      <c r="J218" s="6">
        <v>4878.31</v>
      </c>
      <c r="K218" s="6">
        <v>5540.97</v>
      </c>
      <c r="L218" s="8">
        <v>147087.76</v>
      </c>
      <c r="M218">
        <v>0</v>
      </c>
      <c r="N218">
        <f t="shared" si="9"/>
        <v>610.29</v>
      </c>
      <c r="O218" s="24">
        <f t="shared" si="10"/>
        <v>0</v>
      </c>
      <c r="P218" s="23">
        <f t="shared" si="11"/>
        <v>147087.76</v>
      </c>
    </row>
    <row r="219" spans="1:16" ht="13.5" thickBot="1">
      <c r="A219" s="11" t="s">
        <v>28</v>
      </c>
      <c r="B219" s="5" t="s">
        <v>446</v>
      </c>
      <c r="C219" s="5" t="s">
        <v>447</v>
      </c>
      <c r="D219" s="6">
        <v>312451.82</v>
      </c>
      <c r="E219" s="6">
        <v>95138.85</v>
      </c>
      <c r="F219" s="6">
        <v>86569.49</v>
      </c>
      <c r="G219" s="6">
        <v>77391.73</v>
      </c>
      <c r="H219" s="6">
        <v>89400.92</v>
      </c>
      <c r="I219" s="6">
        <v>366456.05</v>
      </c>
      <c r="J219" s="6">
        <v>18004.89</v>
      </c>
      <c r="K219" s="6">
        <v>39</v>
      </c>
      <c r="L219" s="8">
        <v>1045452.75</v>
      </c>
      <c r="M219">
        <v>1168.84</v>
      </c>
      <c r="N219">
        <f t="shared" si="9"/>
        <v>610.29</v>
      </c>
      <c r="O219" s="24">
        <f t="shared" si="10"/>
        <v>713331.3635999999</v>
      </c>
      <c r="P219" s="23">
        <f t="shared" si="11"/>
        <v>332121.3864000001</v>
      </c>
    </row>
    <row r="220" spans="1:16" ht="13.5" thickBot="1">
      <c r="A220" s="11" t="s">
        <v>28</v>
      </c>
      <c r="B220" s="5" t="s">
        <v>448</v>
      </c>
      <c r="C220" s="5" t="s">
        <v>449</v>
      </c>
      <c r="D220" s="6">
        <v>583496.46</v>
      </c>
      <c r="E220" s="6">
        <v>158280.41</v>
      </c>
      <c r="F220" s="6">
        <v>70433.47</v>
      </c>
      <c r="G220" s="6">
        <v>106396.24</v>
      </c>
      <c r="H220" s="6">
        <v>28164.23</v>
      </c>
      <c r="I220" s="6">
        <v>376000</v>
      </c>
      <c r="J220" s="6">
        <v>19733</v>
      </c>
      <c r="K220" s="6">
        <v>1950.16</v>
      </c>
      <c r="L220" s="8">
        <v>1344453.97</v>
      </c>
      <c r="M220">
        <v>1630.16</v>
      </c>
      <c r="N220">
        <f t="shared" si="9"/>
        <v>610.29</v>
      </c>
      <c r="O220" s="24">
        <f t="shared" si="10"/>
        <v>994870.3464</v>
      </c>
      <c r="P220" s="23">
        <f t="shared" si="11"/>
        <v>349583.62359999993</v>
      </c>
    </row>
    <row r="221" spans="1:16" ht="13.5" thickBot="1">
      <c r="A221" s="11" t="s">
        <v>28</v>
      </c>
      <c r="B221" s="5" t="s">
        <v>450</v>
      </c>
      <c r="C221" s="5" t="s">
        <v>451</v>
      </c>
      <c r="D221" s="6">
        <v>455078.45</v>
      </c>
      <c r="E221" s="6">
        <v>127697.51</v>
      </c>
      <c r="F221" s="6">
        <v>138582.55</v>
      </c>
      <c r="G221" s="6">
        <v>269474.41</v>
      </c>
      <c r="H221" s="6">
        <v>69024.99</v>
      </c>
      <c r="I221" s="6">
        <v>412795.87</v>
      </c>
      <c r="J221" s="6">
        <v>29509</v>
      </c>
      <c r="K221" s="6">
        <v>540</v>
      </c>
      <c r="L221" s="8">
        <v>1502702.78</v>
      </c>
      <c r="M221">
        <v>1620.32</v>
      </c>
      <c r="N221">
        <f t="shared" si="9"/>
        <v>610.29</v>
      </c>
      <c r="O221" s="24">
        <f t="shared" si="10"/>
        <v>988865.0927999999</v>
      </c>
      <c r="P221" s="23">
        <f t="shared" si="11"/>
        <v>513837.68720000016</v>
      </c>
    </row>
    <row r="222" spans="1:16" ht="13.5" thickBot="1">
      <c r="A222" s="11" t="s">
        <v>28</v>
      </c>
      <c r="B222" s="5" t="s">
        <v>452</v>
      </c>
      <c r="C222" s="5" t="s">
        <v>453</v>
      </c>
      <c r="D222" s="6">
        <v>425164.35</v>
      </c>
      <c r="E222" s="6">
        <v>125169.98</v>
      </c>
      <c r="F222" s="6">
        <v>198085.39</v>
      </c>
      <c r="G222" s="6">
        <v>1753186.49</v>
      </c>
      <c r="H222" s="6">
        <v>59024.53</v>
      </c>
      <c r="I222" s="6">
        <v>822437.74</v>
      </c>
      <c r="J222" s="6">
        <v>336231.12</v>
      </c>
      <c r="K222" s="6">
        <v>29658.03</v>
      </c>
      <c r="L222" s="8">
        <v>3748957.63</v>
      </c>
      <c r="M222">
        <v>4390.49</v>
      </c>
      <c r="N222">
        <f t="shared" si="9"/>
        <v>610.29</v>
      </c>
      <c r="O222" s="24">
        <f t="shared" si="10"/>
        <v>2679472.1421</v>
      </c>
      <c r="P222" s="23">
        <f t="shared" si="11"/>
        <v>1069485.4879</v>
      </c>
    </row>
    <row r="223" spans="1:16" ht="13.5" thickBot="1">
      <c r="A223" s="11" t="s">
        <v>28</v>
      </c>
      <c r="B223" s="5" t="s">
        <v>454</v>
      </c>
      <c r="C223" s="5" t="s">
        <v>455</v>
      </c>
      <c r="D223" s="6">
        <v>240735.89</v>
      </c>
      <c r="E223" s="6">
        <v>64800.73</v>
      </c>
      <c r="F223" s="6">
        <v>8380</v>
      </c>
      <c r="G223" s="6">
        <v>169629.54</v>
      </c>
      <c r="H223" s="6">
        <v>34695.61</v>
      </c>
      <c r="I223" s="6">
        <v>235841.05</v>
      </c>
      <c r="J223" s="6">
        <v>2700</v>
      </c>
      <c r="K223" s="6">
        <v>6234.45</v>
      </c>
      <c r="L223" s="8">
        <v>763017.27</v>
      </c>
      <c r="M223">
        <v>497.58</v>
      </c>
      <c r="N223">
        <f t="shared" si="9"/>
        <v>610.29</v>
      </c>
      <c r="O223" s="24">
        <f t="shared" si="10"/>
        <v>303668.09819999995</v>
      </c>
      <c r="P223" s="23">
        <f t="shared" si="11"/>
        <v>459349.17180000007</v>
      </c>
    </row>
    <row r="224" spans="1:16" ht="13.5" thickBot="1">
      <c r="A224" s="11" t="s">
        <v>28</v>
      </c>
      <c r="B224" s="5" t="s">
        <v>456</v>
      </c>
      <c r="C224" s="5" t="s">
        <v>457</v>
      </c>
      <c r="D224" s="6">
        <v>241765.88</v>
      </c>
      <c r="E224" s="6">
        <v>75097.2</v>
      </c>
      <c r="F224" s="6">
        <v>142241.66</v>
      </c>
      <c r="G224" s="6">
        <v>12302.21</v>
      </c>
      <c r="H224" s="6">
        <v>16699.92</v>
      </c>
      <c r="I224" s="6">
        <v>258483.91</v>
      </c>
      <c r="J224" s="6">
        <v>15060.25</v>
      </c>
      <c r="K224" s="6">
        <v>2908.42</v>
      </c>
      <c r="L224" s="8">
        <v>764559.45</v>
      </c>
      <c r="M224">
        <v>751.02</v>
      </c>
      <c r="N224">
        <f t="shared" si="9"/>
        <v>610.29</v>
      </c>
      <c r="O224" s="24">
        <f t="shared" si="10"/>
        <v>458339.9958</v>
      </c>
      <c r="P224" s="23">
        <f t="shared" si="11"/>
        <v>306219.4542</v>
      </c>
    </row>
    <row r="225" spans="1:16" ht="13.5" thickBot="1">
      <c r="A225" s="11" t="s">
        <v>28</v>
      </c>
      <c r="B225" s="5" t="s">
        <v>458</v>
      </c>
      <c r="C225" s="5" t="s">
        <v>459</v>
      </c>
      <c r="D225" s="6">
        <v>170576.11</v>
      </c>
      <c r="E225" s="6">
        <v>50334.83</v>
      </c>
      <c r="F225" s="6">
        <v>16917.99</v>
      </c>
      <c r="G225" s="6">
        <v>512275.9</v>
      </c>
      <c r="H225" s="6">
        <v>23264.92</v>
      </c>
      <c r="I225" s="6">
        <v>326294.05</v>
      </c>
      <c r="J225" s="7" t="s">
        <v>31</v>
      </c>
      <c r="K225" s="6">
        <v>395</v>
      </c>
      <c r="L225" s="8">
        <v>1100058.8</v>
      </c>
      <c r="M225">
        <v>1118.72</v>
      </c>
      <c r="N225">
        <f t="shared" si="9"/>
        <v>610.29</v>
      </c>
      <c r="O225" s="24">
        <f t="shared" si="10"/>
        <v>682743.6288</v>
      </c>
      <c r="P225" s="23">
        <f t="shared" si="11"/>
        <v>417315.1712000001</v>
      </c>
    </row>
    <row r="226" spans="1:16" ht="13.5" thickBot="1">
      <c r="A226" s="11" t="s">
        <v>28</v>
      </c>
      <c r="B226" s="5" t="s">
        <v>460</v>
      </c>
      <c r="C226" s="5" t="s">
        <v>461</v>
      </c>
      <c r="D226" s="6">
        <v>100423.71</v>
      </c>
      <c r="E226" s="6">
        <v>34678.82</v>
      </c>
      <c r="F226" s="6">
        <v>83667.13</v>
      </c>
      <c r="G226" s="6">
        <v>2819.25</v>
      </c>
      <c r="H226" s="6">
        <v>25374.54</v>
      </c>
      <c r="I226" s="6">
        <v>103174.6</v>
      </c>
      <c r="J226" s="7" t="s">
        <v>31</v>
      </c>
      <c r="K226" s="7" t="s">
        <v>31</v>
      </c>
      <c r="L226" s="8">
        <v>350138.05</v>
      </c>
      <c r="M226">
        <v>290.27</v>
      </c>
      <c r="N226">
        <f t="shared" si="9"/>
        <v>610.29</v>
      </c>
      <c r="O226" s="24">
        <f t="shared" si="10"/>
        <v>177148.87829999998</v>
      </c>
      <c r="P226" s="23">
        <f t="shared" si="11"/>
        <v>172989.1717</v>
      </c>
    </row>
    <row r="227" spans="1:16" ht="13.5" thickBot="1">
      <c r="A227" s="11" t="s">
        <v>28</v>
      </c>
      <c r="B227" s="5" t="s">
        <v>462</v>
      </c>
      <c r="C227" s="5" t="s">
        <v>463</v>
      </c>
      <c r="D227" s="6">
        <v>317626.47</v>
      </c>
      <c r="E227" s="6">
        <v>99733.9</v>
      </c>
      <c r="F227" s="6">
        <v>96472.92</v>
      </c>
      <c r="G227" s="6">
        <v>105256.4</v>
      </c>
      <c r="H227" s="6">
        <v>20350.26</v>
      </c>
      <c r="I227" s="6">
        <v>443795.7</v>
      </c>
      <c r="J227" s="6">
        <v>1053.94</v>
      </c>
      <c r="K227" s="6">
        <v>1408.22</v>
      </c>
      <c r="L227" s="8">
        <v>1085697.81</v>
      </c>
      <c r="M227">
        <v>1317.95</v>
      </c>
      <c r="N227">
        <f t="shared" si="9"/>
        <v>610.29</v>
      </c>
      <c r="O227" s="24">
        <f t="shared" si="10"/>
        <v>804331.7054999999</v>
      </c>
      <c r="P227" s="23">
        <f t="shared" si="11"/>
        <v>281366.10450000013</v>
      </c>
    </row>
    <row r="228" spans="1:16" ht="13.5" thickBot="1">
      <c r="A228" s="11" t="s">
        <v>28</v>
      </c>
      <c r="B228" s="5" t="s">
        <v>464</v>
      </c>
      <c r="C228" s="5" t="s">
        <v>465</v>
      </c>
      <c r="D228" s="6">
        <v>145894.57</v>
      </c>
      <c r="E228" s="6">
        <v>57972.17</v>
      </c>
      <c r="F228" s="6">
        <v>31206.22</v>
      </c>
      <c r="G228" s="6">
        <v>24147.5</v>
      </c>
      <c r="H228" s="6">
        <v>15095.32</v>
      </c>
      <c r="I228" s="6">
        <v>176026.95</v>
      </c>
      <c r="J228" s="7" t="s">
        <v>31</v>
      </c>
      <c r="K228" s="6">
        <v>350</v>
      </c>
      <c r="L228" s="8">
        <v>450692.73</v>
      </c>
      <c r="M228">
        <v>347.25</v>
      </c>
      <c r="N228">
        <f t="shared" si="9"/>
        <v>610.29</v>
      </c>
      <c r="O228" s="24">
        <f t="shared" si="10"/>
        <v>211923.20249999998</v>
      </c>
      <c r="P228" s="23">
        <f t="shared" si="11"/>
        <v>238769.5275</v>
      </c>
    </row>
    <row r="229" spans="1:16" ht="13.5" thickBot="1">
      <c r="A229" s="11" t="s">
        <v>28</v>
      </c>
      <c r="B229" s="5" t="s">
        <v>466</v>
      </c>
      <c r="C229" s="5" t="s">
        <v>467</v>
      </c>
      <c r="D229" s="6">
        <v>182092.83</v>
      </c>
      <c r="E229" s="6">
        <v>52003.59</v>
      </c>
      <c r="F229" s="6">
        <v>55180.36</v>
      </c>
      <c r="G229" s="6">
        <v>193906.23</v>
      </c>
      <c r="H229" s="6">
        <v>14350.64</v>
      </c>
      <c r="I229" s="6">
        <v>210407.84</v>
      </c>
      <c r="J229" s="6">
        <v>21235</v>
      </c>
      <c r="K229" s="6">
        <v>502.5</v>
      </c>
      <c r="L229" s="8">
        <v>729678.99</v>
      </c>
      <c r="M229">
        <v>516.29</v>
      </c>
      <c r="N229">
        <f t="shared" si="9"/>
        <v>610.29</v>
      </c>
      <c r="O229" s="24">
        <f t="shared" si="10"/>
        <v>315086.62409999996</v>
      </c>
      <c r="P229" s="23">
        <f t="shared" si="11"/>
        <v>414592.36590000003</v>
      </c>
    </row>
    <row r="230" spans="1:16" ht="13.5" thickBot="1">
      <c r="A230" s="11" t="s">
        <v>28</v>
      </c>
      <c r="B230" s="5" t="s">
        <v>468</v>
      </c>
      <c r="C230" s="5" t="s">
        <v>469</v>
      </c>
      <c r="D230" s="6">
        <v>293883.62</v>
      </c>
      <c r="E230" s="6">
        <v>80847.6</v>
      </c>
      <c r="F230" s="6">
        <v>98835.44</v>
      </c>
      <c r="G230" s="6">
        <v>80091.46</v>
      </c>
      <c r="H230" s="6">
        <v>17381.36</v>
      </c>
      <c r="I230" s="6">
        <v>360753.78</v>
      </c>
      <c r="J230" s="7" t="s">
        <v>31</v>
      </c>
      <c r="K230" s="6">
        <v>18689.56</v>
      </c>
      <c r="L230" s="8">
        <v>950482.82</v>
      </c>
      <c r="M230">
        <v>1220.75</v>
      </c>
      <c r="N230">
        <f t="shared" si="9"/>
        <v>610.29</v>
      </c>
      <c r="O230" s="24">
        <f t="shared" si="10"/>
        <v>745011.5175</v>
      </c>
      <c r="P230" s="23">
        <f t="shared" si="11"/>
        <v>205471.3025</v>
      </c>
    </row>
    <row r="231" spans="1:16" ht="13.5" thickBot="1">
      <c r="A231" s="11" t="s">
        <v>28</v>
      </c>
      <c r="B231" s="5" t="s">
        <v>470</v>
      </c>
      <c r="C231" s="5" t="s">
        <v>471</v>
      </c>
      <c r="D231" s="6">
        <v>412115.42</v>
      </c>
      <c r="E231" s="6">
        <v>108426.91</v>
      </c>
      <c r="F231" s="7" t="s">
        <v>31</v>
      </c>
      <c r="G231" s="6">
        <v>789379.68</v>
      </c>
      <c r="H231" s="6">
        <v>50202.75</v>
      </c>
      <c r="I231" s="6">
        <v>725584.16</v>
      </c>
      <c r="J231" s="6">
        <v>218205.59</v>
      </c>
      <c r="K231" s="6">
        <v>2828.25</v>
      </c>
      <c r="L231" s="8">
        <v>2306742.76</v>
      </c>
      <c r="M231">
        <v>2482.96</v>
      </c>
      <c r="N231">
        <f t="shared" si="9"/>
        <v>610.29</v>
      </c>
      <c r="O231" s="24">
        <f t="shared" si="10"/>
        <v>1515325.6583999998</v>
      </c>
      <c r="P231" s="23">
        <f t="shared" si="11"/>
        <v>791417.1015999999</v>
      </c>
    </row>
    <row r="232" spans="1:16" ht="13.5" thickBot="1">
      <c r="A232" s="11" t="s">
        <v>28</v>
      </c>
      <c r="B232" s="5" t="s">
        <v>472</v>
      </c>
      <c r="C232" s="5" t="s">
        <v>473</v>
      </c>
      <c r="D232" s="6">
        <v>3669519.56</v>
      </c>
      <c r="E232" s="6">
        <v>1055959.41</v>
      </c>
      <c r="F232" s="6">
        <v>295805.88</v>
      </c>
      <c r="G232" s="6">
        <v>1266133.43</v>
      </c>
      <c r="H232" s="6">
        <v>117969.87</v>
      </c>
      <c r="I232" s="6">
        <v>2770519.87</v>
      </c>
      <c r="J232" s="6">
        <v>62912.9</v>
      </c>
      <c r="K232" s="6">
        <v>112829.78</v>
      </c>
      <c r="L232" s="8">
        <v>9351650.7</v>
      </c>
      <c r="M232">
        <v>9922.78</v>
      </c>
      <c r="N232">
        <f t="shared" si="9"/>
        <v>610.29</v>
      </c>
      <c r="O232" s="24">
        <f t="shared" si="10"/>
        <v>6055773.4062</v>
      </c>
      <c r="P232" s="23">
        <f t="shared" si="11"/>
        <v>3295877.293799999</v>
      </c>
    </row>
    <row r="233" spans="1:16" ht="13.5" thickBot="1">
      <c r="A233" s="11" t="s">
        <v>28</v>
      </c>
      <c r="B233" s="5" t="s">
        <v>474</v>
      </c>
      <c r="C233" s="5" t="s">
        <v>475</v>
      </c>
      <c r="D233" s="6">
        <v>261050.71</v>
      </c>
      <c r="E233" s="6">
        <v>61259</v>
      </c>
      <c r="F233" s="6">
        <v>66946.84</v>
      </c>
      <c r="G233" s="6">
        <v>71542.98</v>
      </c>
      <c r="H233" s="6">
        <v>8983.53</v>
      </c>
      <c r="I233" s="6">
        <v>209596.61</v>
      </c>
      <c r="J233" s="6">
        <v>26649</v>
      </c>
      <c r="K233" s="7" t="s">
        <v>31</v>
      </c>
      <c r="L233" s="8">
        <v>706028.67</v>
      </c>
      <c r="M233">
        <v>794.48</v>
      </c>
      <c r="N233">
        <f t="shared" si="9"/>
        <v>610.29</v>
      </c>
      <c r="O233" s="24">
        <f t="shared" si="10"/>
        <v>484863.1992</v>
      </c>
      <c r="P233" s="23">
        <f t="shared" si="11"/>
        <v>221165.47080000007</v>
      </c>
    </row>
    <row r="234" spans="1:16" ht="13.5" thickBot="1">
      <c r="A234" s="11" t="s">
        <v>28</v>
      </c>
      <c r="B234" s="5" t="s">
        <v>476</v>
      </c>
      <c r="C234" s="5" t="s">
        <v>477</v>
      </c>
      <c r="D234" s="6">
        <v>167957.88</v>
      </c>
      <c r="E234" s="6">
        <v>41737.45</v>
      </c>
      <c r="F234" s="6">
        <v>11071.88</v>
      </c>
      <c r="G234" s="6">
        <v>436888.19</v>
      </c>
      <c r="H234" s="6">
        <v>25161.23</v>
      </c>
      <c r="I234" s="6">
        <v>340288.05</v>
      </c>
      <c r="J234" s="7" t="s">
        <v>31</v>
      </c>
      <c r="K234" s="6">
        <v>364.63</v>
      </c>
      <c r="L234" s="8">
        <v>1023469.31</v>
      </c>
      <c r="M234">
        <v>1155.37</v>
      </c>
      <c r="N234">
        <f t="shared" si="9"/>
        <v>610.29</v>
      </c>
      <c r="O234" s="24">
        <f t="shared" si="10"/>
        <v>705110.7572999999</v>
      </c>
      <c r="P234" s="23">
        <f t="shared" si="11"/>
        <v>318358.5527000001</v>
      </c>
    </row>
    <row r="235" spans="1:16" ht="13.5" thickBot="1">
      <c r="A235" s="11" t="s">
        <v>28</v>
      </c>
      <c r="B235" s="5" t="s">
        <v>478</v>
      </c>
      <c r="C235" s="5" t="s">
        <v>479</v>
      </c>
      <c r="D235" s="6">
        <v>212428.61</v>
      </c>
      <c r="E235" s="6">
        <v>58656.54</v>
      </c>
      <c r="F235" s="6">
        <v>118072.96</v>
      </c>
      <c r="G235" s="6">
        <v>668337.4</v>
      </c>
      <c r="H235" s="6">
        <v>22424.04</v>
      </c>
      <c r="I235" s="6">
        <v>364386.57</v>
      </c>
      <c r="J235" s="6">
        <v>5700</v>
      </c>
      <c r="K235" s="6">
        <v>2226.7</v>
      </c>
      <c r="L235" s="8">
        <v>1452232.82</v>
      </c>
      <c r="M235">
        <v>1915.87</v>
      </c>
      <c r="N235">
        <f t="shared" si="9"/>
        <v>610.29</v>
      </c>
      <c r="O235" s="24">
        <f t="shared" si="10"/>
        <v>1169236.3022999999</v>
      </c>
      <c r="P235" s="23">
        <f t="shared" si="11"/>
        <v>282996.5177000002</v>
      </c>
    </row>
    <row r="236" spans="1:16" ht="13.5" thickBot="1">
      <c r="A236" s="11" t="s">
        <v>28</v>
      </c>
      <c r="B236" s="5" t="s">
        <v>480</v>
      </c>
      <c r="C236" s="5" t="s">
        <v>481</v>
      </c>
      <c r="D236" s="6">
        <v>9883505.54</v>
      </c>
      <c r="E236" s="6">
        <v>2700196.74</v>
      </c>
      <c r="F236" s="6">
        <v>43609.53</v>
      </c>
      <c r="G236" s="6">
        <v>2005644.33</v>
      </c>
      <c r="H236" s="6">
        <v>248608.6</v>
      </c>
      <c r="I236" s="6">
        <v>6462218.04</v>
      </c>
      <c r="J236" s="6">
        <v>652797.3</v>
      </c>
      <c r="K236" s="6">
        <v>46126.49</v>
      </c>
      <c r="L236" s="8">
        <v>22042706.57</v>
      </c>
      <c r="M236">
        <v>21761.94</v>
      </c>
      <c r="N236">
        <f t="shared" si="9"/>
        <v>610.29</v>
      </c>
      <c r="O236" s="24">
        <f t="shared" si="10"/>
        <v>13281094.362599999</v>
      </c>
      <c r="P236" s="23">
        <f t="shared" si="11"/>
        <v>8761612.207400002</v>
      </c>
    </row>
    <row r="237" spans="1:16" ht="13.5" thickBot="1">
      <c r="A237" s="11" t="s">
        <v>28</v>
      </c>
      <c r="B237" s="5" t="s">
        <v>482</v>
      </c>
      <c r="C237" s="5" t="s">
        <v>483</v>
      </c>
      <c r="D237" s="6">
        <v>313956.55</v>
      </c>
      <c r="E237" s="6">
        <v>90642.25</v>
      </c>
      <c r="F237" s="6">
        <v>28566.4</v>
      </c>
      <c r="G237" s="6">
        <v>74039.14</v>
      </c>
      <c r="H237" s="6">
        <v>17967.45</v>
      </c>
      <c r="I237" s="6">
        <v>209233.21</v>
      </c>
      <c r="J237" s="6">
        <v>9241.35</v>
      </c>
      <c r="K237" s="6">
        <v>780</v>
      </c>
      <c r="L237" s="8">
        <v>744426.35</v>
      </c>
      <c r="M237">
        <v>985.85</v>
      </c>
      <c r="N237">
        <f t="shared" si="9"/>
        <v>610.29</v>
      </c>
      <c r="O237" s="24">
        <f t="shared" si="10"/>
        <v>601654.3965</v>
      </c>
      <c r="P237" s="23">
        <f t="shared" si="11"/>
        <v>142771.95349999995</v>
      </c>
    </row>
    <row r="238" spans="1:16" ht="13.5" thickBot="1">
      <c r="A238" s="11" t="s">
        <v>28</v>
      </c>
      <c r="B238" s="5" t="s">
        <v>484</v>
      </c>
      <c r="C238" s="5" t="s">
        <v>485</v>
      </c>
      <c r="D238" s="6">
        <v>404287.77</v>
      </c>
      <c r="E238" s="6">
        <v>111983.95</v>
      </c>
      <c r="F238" s="6">
        <v>79930.91</v>
      </c>
      <c r="G238" s="6">
        <v>81311.11</v>
      </c>
      <c r="H238" s="6">
        <v>1602.76</v>
      </c>
      <c r="I238" s="6">
        <v>297976.48</v>
      </c>
      <c r="J238" s="6">
        <v>34565.34</v>
      </c>
      <c r="K238" s="6">
        <v>445</v>
      </c>
      <c r="L238" s="8">
        <v>1012103.32</v>
      </c>
      <c r="M238">
        <v>1155.71</v>
      </c>
      <c r="N238">
        <f t="shared" si="9"/>
        <v>610.29</v>
      </c>
      <c r="O238" s="24">
        <f t="shared" si="10"/>
        <v>705318.2559</v>
      </c>
      <c r="P238" s="23">
        <f t="shared" si="11"/>
        <v>306785.06409999996</v>
      </c>
    </row>
    <row r="239" spans="1:16" ht="13.5" thickBot="1">
      <c r="A239" s="11" t="s">
        <v>28</v>
      </c>
      <c r="B239" s="5" t="s">
        <v>486</v>
      </c>
      <c r="C239" s="5" t="s">
        <v>487</v>
      </c>
      <c r="D239" s="6">
        <v>404101.63</v>
      </c>
      <c r="E239" s="6">
        <v>108980.48</v>
      </c>
      <c r="F239" s="6">
        <v>1451833.64</v>
      </c>
      <c r="G239" s="6">
        <v>152136.36</v>
      </c>
      <c r="H239" s="6">
        <v>32398.78</v>
      </c>
      <c r="I239" s="6">
        <v>683784.09</v>
      </c>
      <c r="J239" s="6">
        <v>45195.6</v>
      </c>
      <c r="K239" s="7" t="s">
        <v>31</v>
      </c>
      <c r="L239" s="8">
        <v>2878430.58</v>
      </c>
      <c r="M239">
        <v>3269.74</v>
      </c>
      <c r="N239">
        <f t="shared" si="9"/>
        <v>610.29</v>
      </c>
      <c r="O239" s="24">
        <f t="shared" si="10"/>
        <v>1995489.6245999997</v>
      </c>
      <c r="P239" s="23">
        <f t="shared" si="11"/>
        <v>882940.9554000003</v>
      </c>
    </row>
    <row r="240" spans="1:16" ht="13.5" thickBot="1">
      <c r="A240" s="11" t="s">
        <v>28</v>
      </c>
      <c r="B240" s="5" t="s">
        <v>488</v>
      </c>
      <c r="C240" s="5" t="s">
        <v>489</v>
      </c>
      <c r="D240" s="6">
        <v>132938.01</v>
      </c>
      <c r="E240" s="6">
        <v>36140.1</v>
      </c>
      <c r="F240" s="6">
        <v>40</v>
      </c>
      <c r="G240" s="6">
        <v>40460.78</v>
      </c>
      <c r="H240" s="6">
        <v>2857.15</v>
      </c>
      <c r="I240" s="6">
        <v>127005.64</v>
      </c>
      <c r="J240" s="6">
        <v>21500</v>
      </c>
      <c r="K240" s="6">
        <v>455.78</v>
      </c>
      <c r="L240" s="8">
        <v>361397.46</v>
      </c>
      <c r="M240">
        <v>452.66</v>
      </c>
      <c r="N240">
        <f t="shared" si="9"/>
        <v>610.29</v>
      </c>
      <c r="O240" s="24">
        <f t="shared" si="10"/>
        <v>276253.8714</v>
      </c>
      <c r="P240" s="23">
        <f t="shared" si="11"/>
        <v>85143.58860000002</v>
      </c>
    </row>
    <row r="241" spans="1:16" ht="13.5" thickBot="1">
      <c r="A241" s="11" t="s">
        <v>28</v>
      </c>
      <c r="B241" s="5" t="s">
        <v>490</v>
      </c>
      <c r="C241" s="5" t="s">
        <v>491</v>
      </c>
      <c r="D241" s="6">
        <v>152934.63</v>
      </c>
      <c r="E241" s="6">
        <v>39638.01</v>
      </c>
      <c r="F241" s="6">
        <v>8138.99</v>
      </c>
      <c r="G241" s="6">
        <v>148960.64</v>
      </c>
      <c r="H241" s="6">
        <v>7273.04</v>
      </c>
      <c r="I241" s="6">
        <v>255852.03</v>
      </c>
      <c r="J241" s="6">
        <v>2347.13</v>
      </c>
      <c r="K241" s="6">
        <v>1266.32</v>
      </c>
      <c r="L241" s="8">
        <v>616410.79</v>
      </c>
      <c r="M241">
        <v>718.56</v>
      </c>
      <c r="N241">
        <f t="shared" si="9"/>
        <v>610.29</v>
      </c>
      <c r="O241" s="24">
        <f t="shared" si="10"/>
        <v>438529.9823999999</v>
      </c>
      <c r="P241" s="23">
        <f t="shared" si="11"/>
        <v>177880.80760000012</v>
      </c>
    </row>
    <row r="242" spans="1:16" ht="13.5" thickBot="1">
      <c r="A242" s="11" t="s">
        <v>28</v>
      </c>
      <c r="B242" s="5" t="s">
        <v>492</v>
      </c>
      <c r="C242" s="5" t="s">
        <v>493</v>
      </c>
      <c r="D242" s="6">
        <v>510976.74</v>
      </c>
      <c r="E242" s="6">
        <v>149233.93</v>
      </c>
      <c r="F242" s="6">
        <v>41984.8</v>
      </c>
      <c r="G242" s="6">
        <v>136861.21</v>
      </c>
      <c r="H242" s="6">
        <v>22465.08</v>
      </c>
      <c r="I242" s="6">
        <v>464627.85</v>
      </c>
      <c r="J242" s="7" t="s">
        <v>31</v>
      </c>
      <c r="K242" s="6">
        <v>1015</v>
      </c>
      <c r="L242" s="8">
        <v>1327164.61</v>
      </c>
      <c r="M242">
        <v>1264.19</v>
      </c>
      <c r="N242">
        <f t="shared" si="9"/>
        <v>610.29</v>
      </c>
      <c r="O242" s="24">
        <f t="shared" si="10"/>
        <v>771522.5151</v>
      </c>
      <c r="P242" s="23">
        <f t="shared" si="11"/>
        <v>555642.0949000001</v>
      </c>
    </row>
    <row r="243" spans="1:16" ht="13.5" thickBot="1">
      <c r="A243" s="11" t="s">
        <v>28</v>
      </c>
      <c r="B243" s="5" t="s">
        <v>494</v>
      </c>
      <c r="C243" s="5" t="s">
        <v>495</v>
      </c>
      <c r="D243" s="6">
        <v>303757.51</v>
      </c>
      <c r="E243" s="6">
        <v>85300.53</v>
      </c>
      <c r="F243" s="6">
        <v>645</v>
      </c>
      <c r="G243" s="6">
        <v>55180.5</v>
      </c>
      <c r="H243" s="6">
        <v>3228.57</v>
      </c>
      <c r="I243" s="6">
        <v>61214</v>
      </c>
      <c r="J243" s="7" t="s">
        <v>31</v>
      </c>
      <c r="K243" s="6">
        <v>225</v>
      </c>
      <c r="L243" s="8">
        <v>509551.11</v>
      </c>
      <c r="M243">
        <v>732.32</v>
      </c>
      <c r="N243">
        <f t="shared" si="9"/>
        <v>610.29</v>
      </c>
      <c r="O243" s="24">
        <f t="shared" si="10"/>
        <v>446927.5728</v>
      </c>
      <c r="P243" s="23">
        <f t="shared" si="11"/>
        <v>62623.53719999996</v>
      </c>
    </row>
    <row r="244" spans="1:16" ht="13.5" thickBot="1">
      <c r="A244" s="11" t="s">
        <v>28</v>
      </c>
      <c r="B244" s="5" t="s">
        <v>496</v>
      </c>
      <c r="C244" s="5" t="s">
        <v>497</v>
      </c>
      <c r="D244" s="6">
        <v>303231.06</v>
      </c>
      <c r="E244" s="6">
        <v>78434.54</v>
      </c>
      <c r="F244" s="6">
        <v>40123.12</v>
      </c>
      <c r="G244" s="6">
        <v>107058.94</v>
      </c>
      <c r="H244" s="6">
        <v>17961.52</v>
      </c>
      <c r="I244" s="6">
        <v>236082.95</v>
      </c>
      <c r="J244" s="7" t="s">
        <v>31</v>
      </c>
      <c r="K244" s="6">
        <v>428.95</v>
      </c>
      <c r="L244" s="8">
        <v>783321.08</v>
      </c>
      <c r="M244">
        <v>805.47</v>
      </c>
      <c r="N244">
        <f t="shared" si="9"/>
        <v>610.29</v>
      </c>
      <c r="O244" s="24">
        <f t="shared" si="10"/>
        <v>491570.2863</v>
      </c>
      <c r="P244" s="23">
        <f t="shared" si="11"/>
        <v>291750.7937</v>
      </c>
    </row>
    <row r="245" spans="1:16" ht="13.5" thickBot="1">
      <c r="A245" s="11" t="s">
        <v>28</v>
      </c>
      <c r="B245" s="5" t="s">
        <v>498</v>
      </c>
      <c r="C245" s="5" t="s">
        <v>499</v>
      </c>
      <c r="D245" s="6">
        <v>1068133.9</v>
      </c>
      <c r="E245" s="6">
        <v>301911.74</v>
      </c>
      <c r="F245" s="6">
        <v>141538.89</v>
      </c>
      <c r="G245" s="6">
        <v>621420.34</v>
      </c>
      <c r="H245" s="6">
        <v>67536.87</v>
      </c>
      <c r="I245" s="6">
        <v>888968.91</v>
      </c>
      <c r="J245" s="6">
        <v>52977.78</v>
      </c>
      <c r="K245" s="6">
        <v>641.5</v>
      </c>
      <c r="L245" s="8">
        <v>3143129.93</v>
      </c>
      <c r="M245">
        <v>4096.22</v>
      </c>
      <c r="N245">
        <f t="shared" si="9"/>
        <v>610.29</v>
      </c>
      <c r="O245" s="24">
        <f t="shared" si="10"/>
        <v>2499882.1038</v>
      </c>
      <c r="P245" s="23">
        <f t="shared" si="11"/>
        <v>643247.8262</v>
      </c>
    </row>
    <row r="246" spans="1:16" ht="13.5" thickBot="1">
      <c r="A246" s="11" t="s">
        <v>28</v>
      </c>
      <c r="B246" s="5" t="s">
        <v>500</v>
      </c>
      <c r="C246" s="5" t="s">
        <v>501</v>
      </c>
      <c r="D246" s="6">
        <v>140686.22</v>
      </c>
      <c r="E246" s="6">
        <v>40287.26</v>
      </c>
      <c r="F246" s="6">
        <v>42511.88</v>
      </c>
      <c r="G246" s="6">
        <v>53846.75</v>
      </c>
      <c r="H246" s="7" t="s">
        <v>31</v>
      </c>
      <c r="I246" s="6">
        <v>140579.34</v>
      </c>
      <c r="J246" s="7" t="s">
        <v>31</v>
      </c>
      <c r="K246" s="6">
        <v>37.74</v>
      </c>
      <c r="L246" s="8">
        <v>417949.19</v>
      </c>
      <c r="M246">
        <v>367.79</v>
      </c>
      <c r="N246">
        <f t="shared" si="9"/>
        <v>610.29</v>
      </c>
      <c r="O246" s="24">
        <f t="shared" si="10"/>
        <v>224458.5591</v>
      </c>
      <c r="P246" s="23">
        <f t="shared" si="11"/>
        <v>193490.6309</v>
      </c>
    </row>
    <row r="247" spans="1:16" ht="13.5" thickBot="1">
      <c r="A247" s="11" t="s">
        <v>28</v>
      </c>
      <c r="B247" s="5" t="s">
        <v>502</v>
      </c>
      <c r="C247" s="5" t="s">
        <v>503</v>
      </c>
      <c r="D247" s="6">
        <v>186544.7</v>
      </c>
      <c r="E247" s="6">
        <v>50084.87</v>
      </c>
      <c r="F247" s="6">
        <v>26377.04</v>
      </c>
      <c r="G247" s="6">
        <v>40551.07</v>
      </c>
      <c r="H247" s="6">
        <v>10675.42</v>
      </c>
      <c r="I247" s="6">
        <v>147236.25</v>
      </c>
      <c r="J247" s="6">
        <v>2950</v>
      </c>
      <c r="K247" s="6">
        <v>11842.24</v>
      </c>
      <c r="L247" s="8">
        <v>476261.59</v>
      </c>
      <c r="M247">
        <v>638.51</v>
      </c>
      <c r="N247">
        <f t="shared" si="9"/>
        <v>610.29</v>
      </c>
      <c r="O247" s="24">
        <f t="shared" si="10"/>
        <v>389676.2679</v>
      </c>
      <c r="P247" s="23">
        <f t="shared" si="11"/>
        <v>86585.32210000005</v>
      </c>
    </row>
    <row r="248" spans="1:16" ht="13.5" thickBot="1">
      <c r="A248" s="11" t="s">
        <v>28</v>
      </c>
      <c r="B248" s="5" t="s">
        <v>504</v>
      </c>
      <c r="C248" s="5" t="s">
        <v>505</v>
      </c>
      <c r="D248" s="6">
        <v>178005.41</v>
      </c>
      <c r="E248" s="6">
        <v>56966.28</v>
      </c>
      <c r="F248" s="6">
        <v>6544</v>
      </c>
      <c r="G248" s="6">
        <v>81039.54</v>
      </c>
      <c r="H248" s="6">
        <v>15948.19</v>
      </c>
      <c r="I248" s="6">
        <v>269793.43</v>
      </c>
      <c r="J248" s="6">
        <v>76625.57</v>
      </c>
      <c r="K248" s="6">
        <v>323.17</v>
      </c>
      <c r="L248" s="8">
        <v>685245.59</v>
      </c>
      <c r="M248">
        <v>832.06</v>
      </c>
      <c r="N248">
        <f t="shared" si="9"/>
        <v>610.29</v>
      </c>
      <c r="O248" s="24">
        <f t="shared" si="10"/>
        <v>507797.89739999996</v>
      </c>
      <c r="P248" s="23">
        <f t="shared" si="11"/>
        <v>177447.6926</v>
      </c>
    </row>
    <row r="249" spans="1:16" ht="13.5" thickBot="1">
      <c r="A249" s="11" t="s">
        <v>28</v>
      </c>
      <c r="B249" s="5" t="s">
        <v>506</v>
      </c>
      <c r="C249" s="5" t="s">
        <v>507</v>
      </c>
      <c r="D249" s="6">
        <v>777995.64</v>
      </c>
      <c r="E249" s="6">
        <v>212212.01</v>
      </c>
      <c r="F249" s="6">
        <v>9745.81</v>
      </c>
      <c r="G249" s="6">
        <v>272891.2</v>
      </c>
      <c r="H249" s="6">
        <v>37594.16</v>
      </c>
      <c r="I249" s="6">
        <v>530628.79</v>
      </c>
      <c r="J249" s="6">
        <v>17362.06</v>
      </c>
      <c r="K249" s="6">
        <v>10781</v>
      </c>
      <c r="L249" s="8">
        <v>1869210.67</v>
      </c>
      <c r="M249">
        <v>2105.94</v>
      </c>
      <c r="N249">
        <f t="shared" si="9"/>
        <v>610.29</v>
      </c>
      <c r="O249" s="24">
        <f t="shared" si="10"/>
        <v>1285234.1226</v>
      </c>
      <c r="P249" s="23">
        <f t="shared" si="11"/>
        <v>583976.5474</v>
      </c>
    </row>
    <row r="250" spans="1:16" ht="13.5" thickBot="1">
      <c r="A250" s="11" t="s">
        <v>28</v>
      </c>
      <c r="B250" s="5" t="s">
        <v>508</v>
      </c>
      <c r="C250" s="5" t="s">
        <v>509</v>
      </c>
      <c r="D250" s="6">
        <v>157232.79</v>
      </c>
      <c r="E250" s="6">
        <v>40603.71</v>
      </c>
      <c r="F250" s="6">
        <v>2277.64</v>
      </c>
      <c r="G250" s="6">
        <v>96289.02</v>
      </c>
      <c r="H250" s="6">
        <v>17348.56</v>
      </c>
      <c r="I250" s="6">
        <v>98157.41</v>
      </c>
      <c r="J250" s="6">
        <v>5278.71</v>
      </c>
      <c r="K250" s="6">
        <v>3310.75</v>
      </c>
      <c r="L250" s="8">
        <v>420498.59</v>
      </c>
      <c r="M250">
        <v>351.89</v>
      </c>
      <c r="N250">
        <f t="shared" si="9"/>
        <v>610.29</v>
      </c>
      <c r="O250" s="24">
        <f t="shared" si="10"/>
        <v>214754.94809999998</v>
      </c>
      <c r="P250" s="23">
        <f t="shared" si="11"/>
        <v>205743.64190000005</v>
      </c>
    </row>
    <row r="251" spans="1:16" ht="13.5" thickBot="1">
      <c r="A251" s="11" t="s">
        <v>28</v>
      </c>
      <c r="B251" s="5" t="s">
        <v>510</v>
      </c>
      <c r="C251" s="5" t="s">
        <v>511</v>
      </c>
      <c r="D251" s="6">
        <v>239499.87</v>
      </c>
      <c r="E251" s="6">
        <v>60370.02</v>
      </c>
      <c r="F251" s="6">
        <v>56193.18</v>
      </c>
      <c r="G251" s="6">
        <v>32158.95</v>
      </c>
      <c r="H251" s="6">
        <v>15626.66</v>
      </c>
      <c r="I251" s="6">
        <v>320595.96</v>
      </c>
      <c r="J251" s="6">
        <v>34988.22</v>
      </c>
      <c r="K251" s="6">
        <v>61</v>
      </c>
      <c r="L251" s="8">
        <v>759493.86</v>
      </c>
      <c r="M251">
        <v>834.16</v>
      </c>
      <c r="N251">
        <f t="shared" si="9"/>
        <v>610.29</v>
      </c>
      <c r="O251" s="24">
        <f t="shared" si="10"/>
        <v>509079.50639999995</v>
      </c>
      <c r="P251" s="23">
        <f t="shared" si="11"/>
        <v>250414.35360000003</v>
      </c>
    </row>
    <row r="252" spans="1:16" ht="13.5" thickBot="1">
      <c r="A252" s="29" t="s">
        <v>512</v>
      </c>
      <c r="B252" s="30"/>
      <c r="C252" s="31"/>
      <c r="D252" s="8">
        <v>134040324.38</v>
      </c>
      <c r="E252" s="8">
        <v>38548150.95</v>
      </c>
      <c r="F252" s="8">
        <v>25655526.93</v>
      </c>
      <c r="G252" s="9">
        <v>80819689</v>
      </c>
      <c r="H252" s="8">
        <v>7800295.89</v>
      </c>
      <c r="I252" s="8">
        <v>125942768.74</v>
      </c>
      <c r="J252" s="8">
        <v>7599024.74</v>
      </c>
      <c r="K252" s="8">
        <v>1030831.83</v>
      </c>
      <c r="L252" s="8">
        <v>421436612.46</v>
      </c>
      <c r="M252" s="26">
        <f>SUM(M11:M251)</f>
        <v>460034.7899999999</v>
      </c>
      <c r="N252" s="25"/>
      <c r="O252" s="26">
        <f>SUM(O11:O251)</f>
        <v>280754631.9890999</v>
      </c>
      <c r="P252" s="27">
        <f>SUM(P11:P251)</f>
        <v>140681980.47090006</v>
      </c>
    </row>
    <row r="253" spans="1:12" ht="12.75">
      <c r="A253" s="32">
        <v>43783</v>
      </c>
      <c r="B253" s="33"/>
      <c r="C253" s="33"/>
      <c r="D253" s="33"/>
      <c r="E253" s="34" t="s">
        <v>513</v>
      </c>
      <c r="F253" s="33"/>
      <c r="G253" s="33"/>
      <c r="H253" s="33"/>
      <c r="I253" s="35">
        <v>0.46708333</v>
      </c>
      <c r="J253" s="33"/>
      <c r="K253" s="33"/>
      <c r="L253" s="33"/>
    </row>
  </sheetData>
  <sheetProtection/>
  <mergeCells count="8">
    <mergeCell ref="M6:M7"/>
    <mergeCell ref="M8:M9"/>
    <mergeCell ref="N9:N10"/>
    <mergeCell ref="A252:C252"/>
    <mergeCell ref="A253:D253"/>
    <mergeCell ref="E253:H253"/>
    <mergeCell ref="I253:L253"/>
    <mergeCell ref="L9:L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Melvin Washington (ADE)</dc:creator>
  <cp:keywords/>
  <dc:description/>
  <cp:lastModifiedBy>Melvin Washington (ADE)</cp:lastModifiedBy>
  <dcterms:created xsi:type="dcterms:W3CDTF">2021-07-23T21:43:13Z</dcterms:created>
  <dcterms:modified xsi:type="dcterms:W3CDTF">2021-07-23T21:43:14Z</dcterms:modified>
  <cp:category/>
  <cp:version/>
  <cp:contentType/>
  <cp:contentStatus/>
</cp:coreProperties>
</file>