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300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<sst xmlns="http://schemas.openxmlformats.org/spreadsheetml/2006/main" count="895" uniqueCount="519">
  <si>
    <t>Arkansas Department of Education</t>
  </si>
  <si>
    <t>Arkansas Public School Computer Network</t>
  </si>
  <si>
    <t>MAINTENANCE &amp; OPERATION  Expenditures &amp; 9% M&amp;O Required Expenditure</t>
  </si>
  <si>
    <t>Fund 2000 and 2100-2199</t>
  </si>
  <si>
    <t>Function Range 2600-2699 (Excluding Ins. Object Range 65200-65299)</t>
  </si>
  <si>
    <t>Object Range: 61000-65199,65300:68999</t>
  </si>
  <si>
    <t>Cycle 9 Data</t>
  </si>
  <si>
    <r>
      <rPr>
        <b/>
        <sz val="10"/>
        <color indexed="8"/>
        <rFont val="Tahoma"/>
        <family val="2"/>
      </rPr>
      <t xml:space="preserve">Fiscal Year: </t>
    </r>
    <r>
      <rPr>
        <b/>
        <sz val="10"/>
        <color indexed="8"/>
        <rFont val="Tahoma"/>
        <family val="2"/>
      </rPr>
      <t>2019/2020</t>
    </r>
  </si>
  <si>
    <t>FY</t>
  </si>
  <si>
    <t>LEA</t>
  </si>
  <si>
    <t>DISTRICT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</si>
  <si>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</si>
  <si>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</si>
  <si>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</si>
  <si>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</si>
  <si>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</si>
  <si>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</si>
  <si>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</si>
  <si>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</si>
  <si>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Total(Object Class)</t>
  </si>
  <si>
    <t>Personal Services - Salaries.</t>
  </si>
  <si>
    <t>Personal Services - Employee Benefits.</t>
  </si>
  <si>
    <t>Purchased Professional and Technical Services.</t>
  </si>
  <si>
    <t>Purchased Property Services.</t>
  </si>
  <si>
    <t>Other Purchased Services.</t>
  </si>
  <si>
    <t>Supplies and Materials.</t>
  </si>
  <si>
    <t>Property.</t>
  </si>
  <si>
    <t>Other Objects.</t>
  </si>
  <si>
    <t>20</t>
  </si>
  <si>
    <t>0101000</t>
  </si>
  <si>
    <t>DEWITT SCHOOL DISTRICT</t>
  </si>
  <si>
    <t>0.00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</si>
  <si>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</si>
  <si>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</si>
  <si>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</si>
  <si>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</si>
  <si>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</si>
  <si>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</si>
  <si>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</si>
  <si>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</si>
  <si>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</si>
  <si>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</si>
  <si>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</si>
  <si>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</si>
  <si>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</si>
  <si>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</si>
  <si>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</si>
  <si>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</si>
  <si>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</si>
  <si>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</si>
  <si>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</si>
  <si>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</si>
  <si>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</si>
  <si>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</si>
  <si>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</si>
  <si>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</si>
  <si>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</si>
  <si>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</si>
  <si>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</si>
  <si>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</si>
  <si>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</si>
  <si>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</si>
  <si>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</si>
  <si>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</si>
  <si>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</si>
  <si>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</si>
  <si>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</si>
  <si>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</si>
  <si>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</si>
  <si>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</si>
  <si>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</si>
  <si>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 UNLITD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</si>
  <si>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</si>
  <si>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</si>
  <si>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</si>
  <si>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</si>
  <si>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</si>
  <si>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</si>
  <si>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</si>
  <si>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</si>
  <si>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</si>
  <si>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</si>
  <si>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</si>
  <si>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</si>
  <si>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</si>
  <si>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</si>
  <si>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</si>
  <si>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</si>
  <si>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</si>
  <si>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</si>
  <si>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</si>
  <si>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</si>
  <si>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</si>
  <si>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</si>
  <si>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</si>
  <si>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</si>
  <si>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</si>
  <si>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</si>
  <si>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</si>
  <si>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</si>
  <si>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</si>
  <si>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</si>
  <si>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</si>
  <si>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</si>
  <si>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</si>
  <si>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DIST(CLEBURNE)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</si>
  <si>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</si>
  <si>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</si>
  <si>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</si>
  <si>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</si>
  <si>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</si>
  <si>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</si>
  <si>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</si>
  <si>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</si>
  <si>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</si>
  <si>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</si>
  <si>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</si>
  <si>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</si>
  <si>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</si>
  <si>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</si>
  <si>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</si>
  <si>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</si>
  <si>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</si>
  <si>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</si>
  <si>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</si>
  <si>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</si>
  <si>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</si>
  <si>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</si>
  <si>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</si>
  <si>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</si>
  <si>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</si>
  <si>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</si>
  <si>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</si>
  <si>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</si>
  <si>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</si>
  <si>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</si>
  <si>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</si>
  <si>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</si>
  <si>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</si>
  <si>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</si>
  <si>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</si>
  <si>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</si>
  <si>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</si>
  <si>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MULBERRY/PLEASANT VIEW BI-COUNTY SCHOOLS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</si>
  <si>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</si>
  <si>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</si>
  <si>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</si>
  <si>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</si>
  <si>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</si>
  <si>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</si>
  <si>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</si>
  <si>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</si>
  <si>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</si>
  <si>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</si>
  <si>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</si>
  <si>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</si>
  <si>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</si>
  <si>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</si>
  <si>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</si>
  <si>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</si>
  <si>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</si>
  <si>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</si>
  <si>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</si>
  <si>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</si>
  <si>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</si>
  <si>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</si>
  <si>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</si>
  <si>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</si>
  <si>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</si>
  <si>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</si>
  <si>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</si>
  <si>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</si>
  <si>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</si>
  <si>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</si>
  <si>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</si>
  <si>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</si>
  <si>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</si>
  <si>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</si>
  <si>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</si>
  <si>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</si>
  <si>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</si>
  <si>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</si>
  <si>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</si>
  <si>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</si>
  <si>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</si>
  <si>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</si>
  <si>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</si>
  <si>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GUY FENTER EDUCATION SERVICE COOPERATIVE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</si>
  <si>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</si>
  <si>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</si>
  <si>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</si>
  <si>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</si>
  <si>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</si>
  <si>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</si>
  <si>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</si>
  <si>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</si>
  <si>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</si>
  <si>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</si>
  <si>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</si>
  <si>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</si>
  <si>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</si>
  <si>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</si>
  <si>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</si>
  <si>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</si>
  <si>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</si>
  <si>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</si>
  <si>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</si>
  <si>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</si>
  <si>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</si>
  <si>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</si>
  <si>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</si>
  <si>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</si>
  <si>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</si>
  <si>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</si>
  <si>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</si>
  <si>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</si>
  <si>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</si>
  <si>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</si>
  <si>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</si>
  <si>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</si>
  <si>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</si>
  <si>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</si>
  <si>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</si>
  <si>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</si>
  <si>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</si>
  <si>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</si>
  <si>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</si>
  <si>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</si>
  <si>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</si>
  <si>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</si>
  <si>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</si>
  <si>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</si>
  <si>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</si>
  <si>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</si>
  <si>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</si>
  <si>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</si>
  <si>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</si>
  <si>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</si>
  <si>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</si>
  <si>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</si>
  <si>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</si>
  <si>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</si>
  <si>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</si>
  <si>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</si>
  <si>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</si>
  <si>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</si>
  <si>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</si>
  <si>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</si>
  <si>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</si>
  <si>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</si>
  <si>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</si>
  <si>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</si>
  <si>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</si>
  <si>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</si>
  <si>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3320000</t>
  </si>
  <si>
    <t>NORTH CENTRAL ARK. EDUC CO-OP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</si>
  <si>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</si>
  <si>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</si>
  <si>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</si>
  <si>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</si>
  <si>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</si>
  <si>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</si>
  <si>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</si>
  <si>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</si>
  <si>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</si>
  <si>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</si>
  <si>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</si>
  <si>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</si>
  <si>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</si>
  <si>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</si>
  <si>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</si>
  <si>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</si>
  <si>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</si>
  <si>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</si>
  <si>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</si>
  <si>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</si>
  <si>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</si>
  <si>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</si>
  <si>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</si>
  <si>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</si>
  <si>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</si>
  <si>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</si>
  <si>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</si>
  <si>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</si>
  <si>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</si>
  <si>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</si>
  <si>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</si>
  <si>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</si>
  <si>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</si>
  <si>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</si>
  <si>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</si>
  <si>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</si>
  <si>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</si>
  <si>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</si>
  <si>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</si>
  <si>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</si>
  <si>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</si>
  <si>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</si>
  <si>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</si>
  <si>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</si>
  <si>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</si>
  <si>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</si>
  <si>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</si>
  <si>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</si>
  <si>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</si>
  <si>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</si>
  <si>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</si>
  <si>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</si>
  <si>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</si>
  <si>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</si>
  <si>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</si>
  <si>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</si>
  <si>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</si>
  <si>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</si>
  <si>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</si>
  <si>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DISTRICT.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</si>
  <si>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</si>
  <si>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</si>
  <si>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</si>
  <si>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</si>
  <si>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</si>
  <si>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</si>
  <si>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</si>
  <si>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</si>
  <si>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</si>
  <si>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</si>
  <si>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</si>
  <si>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RIVERCREST SCHOOL DISTRICT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</si>
  <si>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</si>
  <si>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</si>
  <si>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</si>
  <si>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</si>
  <si>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</si>
  <si>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</si>
  <si>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</si>
  <si>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</si>
  <si>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</si>
  <si>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</si>
  <si>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</si>
  <si>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</si>
  <si>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</si>
  <si>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</si>
  <si>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</si>
  <si>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</si>
  <si>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</si>
  <si>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</si>
  <si>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</si>
  <si>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</si>
  <si>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</si>
  <si>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</si>
  <si>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</si>
  <si>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</si>
  <si>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</si>
  <si>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</si>
  <si>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</si>
  <si>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</si>
  <si>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</si>
  <si>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</si>
  <si>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</si>
  <si>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</si>
  <si>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</si>
  <si>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</si>
  <si>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</si>
  <si>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WEST HELENA SCHOOL DISTRICT</t>
  </si>
  <si>
    <t>5404000</t>
  </si>
  <si>
    <t>MARVELL-ELAINE SCHOOL DISTRICT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</si>
  <si>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</si>
  <si>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</si>
  <si>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</si>
  <si>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</si>
  <si>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</si>
  <si>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</si>
  <si>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</si>
  <si>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</si>
  <si>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</si>
  <si>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</si>
  <si>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</si>
  <si>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</si>
  <si>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</si>
  <si>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</si>
  <si>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</si>
  <si>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</si>
  <si>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</si>
  <si>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</si>
  <si>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</si>
  <si>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</si>
  <si>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</si>
  <si>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</si>
  <si>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</si>
  <si>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</si>
  <si>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</si>
  <si>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</si>
  <si>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</si>
  <si>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</si>
  <si>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</si>
  <si>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</si>
  <si>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</si>
  <si>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</si>
  <si>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</si>
  <si>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</si>
  <si>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</si>
  <si>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</si>
  <si>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</si>
  <si>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NORTH LITTLE ROCK SCHOOL DISTRICT</t>
  </si>
  <si>
    <t>6003000</t>
  </si>
  <si>
    <t>PULASKI COUNTY SPECIAL SCHOOL DISTRICT</t>
  </si>
  <si>
    <t>6004000</t>
  </si>
  <si>
    <t>JACKSONVILLE NORTH PULASKI SCHOOL DISTRICT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</si>
  <si>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</si>
  <si>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</si>
  <si>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</si>
  <si>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</si>
  <si>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</si>
  <si>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</si>
  <si>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</si>
  <si>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</si>
  <si>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</si>
  <si>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</si>
  <si>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</si>
  <si>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</si>
  <si>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</si>
  <si>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</si>
  <si>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</si>
  <si>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</si>
  <si>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</si>
  <si>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</si>
  <si>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</si>
  <si>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</si>
  <si>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</si>
  <si>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</si>
  <si>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</si>
  <si>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</si>
  <si>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</si>
  <si>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</si>
  <si>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</si>
  <si>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</si>
  <si>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</si>
  <si>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</si>
  <si>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</si>
  <si>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</si>
  <si>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</si>
  <si>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</si>
  <si>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</si>
  <si>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</si>
  <si>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</si>
  <si>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</si>
  <si>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</si>
  <si>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</si>
  <si>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</si>
  <si>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</si>
  <si>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</si>
  <si>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</si>
  <si>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</si>
  <si>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</si>
  <si>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</si>
  <si>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</si>
  <si>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7007000</t>
  </si>
  <si>
    <t>PARKERS CHAPEL SCHOOL DIST.</t>
  </si>
  <si>
    <t>7008000</t>
  </si>
  <si>
    <t>SMACKOVER-NORPHLET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</si>
  <si>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</si>
  <si>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</si>
  <si>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</si>
  <si>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</si>
  <si>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</si>
  <si>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</si>
  <si>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</si>
  <si>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</si>
  <si>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</si>
  <si>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</si>
  <si>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</si>
  <si>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</si>
  <si>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</si>
  <si>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</si>
  <si>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</si>
  <si>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</si>
  <si>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</si>
  <si>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</si>
  <si>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</si>
  <si>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</si>
  <si>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</si>
  <si>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</si>
  <si>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</si>
  <si>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</si>
  <si>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</si>
  <si>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</si>
  <si>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</si>
  <si>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</si>
  <si>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</si>
  <si>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</si>
  <si>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</si>
  <si>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</si>
  <si>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</si>
  <si>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</si>
  <si>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</si>
  <si>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</si>
  <si>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</si>
  <si>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</si>
  <si>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</si>
  <si>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</si>
  <si>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</si>
  <si>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</si>
  <si>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</si>
  <si>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</si>
  <si>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</si>
  <si>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</si>
  <si>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</si>
  <si>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</si>
  <si>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</si>
  <si>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</si>
  <si>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</si>
  <si>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</si>
  <si>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Total</t>
  </si>
  <si>
    <r>
      <rPr>
        <sz val="10"/>
        <color theme="1"/>
        <rFont val="Tahoma"/>
        <family val="2"/>
      </rPr>
      <t xml:space="preserve">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</t>
    </r>
  </si>
  <si>
    <t xml:space="preserve"> Includes Magnet Excludes M to M ADM</t>
  </si>
  <si>
    <t>.09 Per Pupil M&amp;O Expenditure Requirement</t>
  </si>
  <si>
    <t>9% M&amp;O Required Expenditure</t>
  </si>
  <si>
    <t>Over or (Under)</t>
  </si>
  <si>
    <t>3-Quarter ADM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</si>
</sst>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#,##0.########"/>
    <numFmt numFmtId="166" formatCode="mmm\ d\,\ yyyy"/>
  </numFmts>
  <fonts count="44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Andale W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Andale W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DAE476"/>
        <bgColor indexed="64"/>
      </patternFill>
    </fill>
    <fill>
      <patternFill patternType="solid">
        <fgColor rgb="FFD8E47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A2C4E0"/>
      </left>
      <right style="medium">
        <color rgb="FFA2C4E0"/>
      </right>
      <top/>
      <bottom style="medium">
        <color rgb="FFA2C4E0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0" fillId="33" borderId="10" xfId="0" applyFont="1" applyFill="1" applyBorder="1" applyAlignment="1">
      <alignment horizontal="left" vertical="top"/>
    </xf>
    <xf numFmtId="164" fontId="40" fillId="0" borderId="11" xfId="0" applyNumberFormat="1" applyFont="1" applyBorder="1" applyAlignment="1">
      <alignment horizontal="right" vertical="top"/>
    </xf>
    <xf numFmtId="0" fontId="40" fillId="0" borderId="11" xfId="0" applyFont="1" applyBorder="1" applyAlignment="1">
      <alignment horizontal="right" vertical="top"/>
    </xf>
    <xf numFmtId="165" fontId="41" fillId="34" borderId="12" xfId="0" applyNumberFormat="1" applyFont="1" applyFill="1" applyBorder="1" applyAlignment="1">
      <alignment horizontal="right" vertical="top"/>
    </xf>
    <xf numFmtId="3" fontId="41" fillId="34" borderId="12" xfId="0" applyNumberFormat="1" applyFont="1" applyFill="1" applyBorder="1" applyAlignment="1">
      <alignment horizontal="right" vertical="top"/>
    </xf>
    <xf numFmtId="0" fontId="4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1" fillId="33" borderId="16" xfId="0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left" wrapText="1"/>
    </xf>
    <xf numFmtId="0" fontId="41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43" fillId="35" borderId="16" xfId="0" applyNumberFormat="1" applyFont="1" applyFill="1" applyBorder="1" applyAlignment="1">
      <alignment horizontal="center" wrapText="1"/>
    </xf>
    <xf numFmtId="4" fontId="43" fillId="36" borderId="2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41" fillId="34" borderId="12" xfId="0" applyNumberFormat="1" applyFont="1" applyFill="1" applyBorder="1" applyAlignment="1">
      <alignment horizontal="right" vertical="top"/>
    </xf>
    <xf numFmtId="4" fontId="43" fillId="36" borderId="20" xfId="0" applyNumberFormat="1" applyFont="1" applyFill="1" applyBorder="1" applyAlignment="1">
      <alignment horizontal="center" wrapText="1"/>
    </xf>
    <xf numFmtId="4" fontId="0" fillId="36" borderId="11" xfId="0" applyNumberFormat="1" applyFill="1" applyBorder="1" applyAlignment="1">
      <alignment horizontal="center" wrapText="1"/>
    </xf>
    <xf numFmtId="40" fontId="43" fillId="36" borderId="20" xfId="0" applyNumberFormat="1" applyFont="1" applyFill="1" applyBorder="1" applyAlignment="1">
      <alignment horizontal="center" wrapText="1"/>
    </xf>
    <xf numFmtId="40" fontId="0" fillId="36" borderId="11" xfId="0" applyNumberFormat="1" applyFill="1" applyBorder="1" applyAlignment="1">
      <alignment horizontal="center" wrapText="1"/>
    </xf>
    <xf numFmtId="0" fontId="41" fillId="34" borderId="10" xfId="0" applyFont="1" applyFill="1" applyBorder="1" applyAlignment="1">
      <alignment horizontal="left" vertical="top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166" fontId="0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19" fontId="0" fillId="0" borderId="0" xfId="0" applyNumberFormat="1" applyFont="1" applyAlignment="1">
      <alignment horizontal="right" vertical="top"/>
    </xf>
    <xf numFmtId="0" fontId="41" fillId="34" borderId="16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tabSelected="1" zoomScalePageLayoutView="0" workbookViewId="0" topLeftCell="B1">
      <selection activeCell="O9" sqref="O9:O10"/>
    </sheetView>
  </sheetViews>
  <sheetFormatPr defaultColWidth="9.140625" defaultRowHeight="12.75" customHeight="1"/>
  <cols>
    <col min="1" max="1" width="4.8515625" style="0" bestFit="1" customWidth="1"/>
    <col min="2" max="2" width="7.00390625" style="0" bestFit="1" customWidth="1"/>
    <col min="3" max="3" width="40.28125" style="0" bestFit="1" customWidth="1"/>
    <col min="4" max="11" width="16.28125" style="0" customWidth="1"/>
    <col min="12" max="12" width="14.140625" style="0" customWidth="1"/>
    <col min="13" max="13" width="20.57421875" style="20" customWidth="1"/>
    <col min="14" max="14" width="15.28125" style="20" customWidth="1"/>
    <col min="15" max="15" width="17.421875" style="20" bestFit="1" customWidth="1"/>
    <col min="16" max="16" width="15.421875" style="22" bestFit="1" customWidth="1"/>
  </cols>
  <sheetData>
    <row r="1" spans="1:16" s="7" customFormat="1" ht="12.75" customHeight="1">
      <c r="A1" s="8" t="s">
        <v>0</v>
      </c>
      <c r="M1" s="17"/>
      <c r="N1" s="17"/>
      <c r="O1" s="17"/>
      <c r="P1" s="21"/>
    </row>
    <row r="2" spans="1:16" s="7" customFormat="1" ht="12.75" customHeight="1">
      <c r="A2" s="8" t="s">
        <v>1</v>
      </c>
      <c r="M2" s="17"/>
      <c r="N2" s="17"/>
      <c r="O2" s="17"/>
      <c r="P2" s="21"/>
    </row>
    <row r="3" spans="1:16" s="7" customFormat="1" ht="12.75" customHeight="1">
      <c r="A3" s="8" t="s">
        <v>2</v>
      </c>
      <c r="M3" s="17"/>
      <c r="N3" s="17"/>
      <c r="O3" s="17"/>
      <c r="P3" s="21"/>
    </row>
    <row r="4" spans="1:16" s="7" customFormat="1" ht="12.75" customHeight="1">
      <c r="A4" s="8" t="s">
        <v>3</v>
      </c>
      <c r="M4" s="17"/>
      <c r="N4" s="17"/>
      <c r="O4" s="17"/>
      <c r="P4" s="21"/>
    </row>
    <row r="5" spans="1:16" s="7" customFormat="1" ht="12.75" customHeight="1">
      <c r="A5" s="8" t="s">
        <v>4</v>
      </c>
      <c r="M5" s="17"/>
      <c r="N5" s="17"/>
      <c r="O5" s="17"/>
      <c r="P5" s="21"/>
    </row>
    <row r="6" spans="1:16" s="7" customFormat="1" ht="12.75" customHeight="1">
      <c r="A6" s="8" t="s">
        <v>5</v>
      </c>
      <c r="M6" s="17"/>
      <c r="N6" s="17"/>
      <c r="O6" s="17"/>
      <c r="P6" s="21"/>
    </row>
    <row r="7" spans="1:16" s="7" customFormat="1" ht="12.75" customHeight="1">
      <c r="A7" s="8" t="s">
        <v>6</v>
      </c>
      <c r="M7" s="17"/>
      <c r="N7" s="17"/>
      <c r="O7" s="17"/>
      <c r="P7" s="21"/>
    </row>
    <row r="8" spans="1:16" s="7" customFormat="1" ht="12.75" customHeight="1" thickBot="1">
      <c r="A8" s="8" t="s">
        <v>7</v>
      </c>
      <c r="M8" s="17"/>
      <c r="N8" s="17"/>
      <c r="O8" s="17"/>
      <c r="P8" s="21"/>
    </row>
    <row r="9" spans="1:16" ht="27" customHeight="1" thickBot="1">
      <c r="A9" s="9"/>
      <c r="B9" s="10"/>
      <c r="C9" s="11"/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35" t="s">
        <v>19</v>
      </c>
      <c r="M9" s="18" t="s">
        <v>514</v>
      </c>
      <c r="N9" s="24" t="s">
        <v>515</v>
      </c>
      <c r="O9" s="24" t="s">
        <v>516</v>
      </c>
      <c r="P9" s="26" t="s">
        <v>517</v>
      </c>
    </row>
    <row r="10" spans="1:16" ht="35.25" customHeight="1" thickBot="1">
      <c r="A10" s="13" t="s">
        <v>8</v>
      </c>
      <c r="B10" s="14" t="s">
        <v>9</v>
      </c>
      <c r="C10" s="15" t="s">
        <v>10</v>
      </c>
      <c r="D10" s="16" t="s">
        <v>20</v>
      </c>
      <c r="E10" s="16" t="s">
        <v>21</v>
      </c>
      <c r="F10" s="16" t="s">
        <v>22</v>
      </c>
      <c r="G10" s="16" t="s">
        <v>23</v>
      </c>
      <c r="H10" s="16" t="s">
        <v>24</v>
      </c>
      <c r="I10" s="16" t="s">
        <v>25</v>
      </c>
      <c r="J10" s="16" t="s">
        <v>26</v>
      </c>
      <c r="K10" s="16" t="s">
        <v>27</v>
      </c>
      <c r="L10" s="36"/>
      <c r="M10" s="19" t="s">
        <v>518</v>
      </c>
      <c r="N10" s="25"/>
      <c r="O10" s="25"/>
      <c r="P10" s="27"/>
    </row>
    <row r="11" spans="1:16" ht="12.75" customHeight="1" thickBot="1">
      <c r="A11" s="6" t="s">
        <v>28</v>
      </c>
      <c r="B11" s="1" t="s">
        <v>29</v>
      </c>
      <c r="C11" s="1" t="s">
        <v>30</v>
      </c>
      <c r="D11" s="2">
        <v>114292</v>
      </c>
      <c r="E11" s="2">
        <v>30140.53</v>
      </c>
      <c r="F11" s="2">
        <v>1200</v>
      </c>
      <c r="G11" s="2">
        <v>634405.33</v>
      </c>
      <c r="H11" s="3" t="s">
        <v>31</v>
      </c>
      <c r="I11" s="2">
        <v>364080.65</v>
      </c>
      <c r="J11" s="2">
        <v>1998.34</v>
      </c>
      <c r="K11" s="3" t="s">
        <v>31</v>
      </c>
      <c r="L11" s="4">
        <v>1146116.85</v>
      </c>
      <c r="M11" s="20">
        <v>1219.62</v>
      </c>
      <c r="N11" s="20">
        <f>0.09*6899</f>
        <v>620.91</v>
      </c>
      <c r="O11" s="20">
        <f>M11*N11</f>
        <v>757274.2541999999</v>
      </c>
      <c r="P11" s="22">
        <f>L11-O11</f>
        <v>388842.59580000024</v>
      </c>
    </row>
    <row r="12" spans="1:16" ht="12.75" customHeight="1" thickBot="1">
      <c r="A12" s="6" t="s">
        <v>28</v>
      </c>
      <c r="B12" s="1" t="s">
        <v>32</v>
      </c>
      <c r="C12" s="1" t="s">
        <v>33</v>
      </c>
      <c r="D12" s="2">
        <v>490474.9</v>
      </c>
      <c r="E12" s="2">
        <v>148642.79</v>
      </c>
      <c r="F12" s="2">
        <v>91496.14</v>
      </c>
      <c r="G12" s="2">
        <v>209046.35</v>
      </c>
      <c r="H12" s="2">
        <v>17993.84</v>
      </c>
      <c r="I12" s="2">
        <v>525058.05</v>
      </c>
      <c r="J12" s="2">
        <v>50167.54</v>
      </c>
      <c r="K12" s="2">
        <v>3821.21</v>
      </c>
      <c r="L12" s="4">
        <v>1536700.82</v>
      </c>
      <c r="M12" s="20">
        <v>1547.89</v>
      </c>
      <c r="N12" s="20">
        <f aca="true" t="shared" si="0" ref="N12:N75">0.09*6899</f>
        <v>620.91</v>
      </c>
      <c r="O12" s="20">
        <f aca="true" t="shared" si="1" ref="O12:O75">M12*N12</f>
        <v>961100.3799</v>
      </c>
      <c r="P12" s="22">
        <f aca="true" t="shared" si="2" ref="P12:P75">L12-O12</f>
        <v>575600.4401</v>
      </c>
    </row>
    <row r="13" spans="1:16" ht="12.75" customHeight="1" thickBot="1">
      <c r="A13" s="6" t="s">
        <v>28</v>
      </c>
      <c r="B13" s="1" t="s">
        <v>34</v>
      </c>
      <c r="C13" s="1" t="s">
        <v>35</v>
      </c>
      <c r="D13" s="2">
        <v>274619.02</v>
      </c>
      <c r="E13" s="2">
        <v>83285.17</v>
      </c>
      <c r="F13" s="2">
        <v>797124.75</v>
      </c>
      <c r="G13" s="2">
        <v>160130.94</v>
      </c>
      <c r="H13" s="2">
        <v>52983.36</v>
      </c>
      <c r="I13" s="2">
        <v>542633.01</v>
      </c>
      <c r="J13" s="2">
        <v>14950.24</v>
      </c>
      <c r="K13" s="2">
        <v>1115.5</v>
      </c>
      <c r="L13" s="4">
        <v>1926841.99</v>
      </c>
      <c r="M13" s="20">
        <v>1629.7</v>
      </c>
      <c r="N13" s="20">
        <f t="shared" si="0"/>
        <v>620.91</v>
      </c>
      <c r="O13" s="20">
        <f t="shared" si="1"/>
        <v>1011897.027</v>
      </c>
      <c r="P13" s="22">
        <f t="shared" si="2"/>
        <v>914944.963</v>
      </c>
    </row>
    <row r="14" spans="1:16" ht="12.75" customHeight="1" thickBot="1">
      <c r="A14" s="6" t="s">
        <v>28</v>
      </c>
      <c r="B14" s="1" t="s">
        <v>36</v>
      </c>
      <c r="C14" s="1" t="s">
        <v>37</v>
      </c>
      <c r="D14" s="2">
        <v>429554.23</v>
      </c>
      <c r="E14" s="2">
        <v>127489.61</v>
      </c>
      <c r="F14" s="2">
        <v>169303.15</v>
      </c>
      <c r="G14" s="2">
        <v>149142.52</v>
      </c>
      <c r="H14" s="2">
        <v>64841.79</v>
      </c>
      <c r="I14" s="2">
        <v>213558.97</v>
      </c>
      <c r="J14" s="2">
        <v>112985.82</v>
      </c>
      <c r="K14" s="2">
        <v>690</v>
      </c>
      <c r="L14" s="4">
        <v>1267566.09</v>
      </c>
      <c r="M14" s="20">
        <v>1717.92</v>
      </c>
      <c r="N14" s="20">
        <f t="shared" si="0"/>
        <v>620.91</v>
      </c>
      <c r="O14" s="20">
        <f t="shared" si="1"/>
        <v>1066673.7072</v>
      </c>
      <c r="P14" s="22">
        <f t="shared" si="2"/>
        <v>200892.38280000002</v>
      </c>
    </row>
    <row r="15" spans="1:16" ht="12.75" customHeight="1" thickBot="1">
      <c r="A15" s="6" t="s">
        <v>28</v>
      </c>
      <c r="B15" s="1" t="s">
        <v>38</v>
      </c>
      <c r="C15" s="1" t="s">
        <v>39</v>
      </c>
      <c r="D15" s="2">
        <v>179836.96</v>
      </c>
      <c r="E15" s="2">
        <v>47662.37</v>
      </c>
      <c r="F15" s="2">
        <v>10352.54</v>
      </c>
      <c r="G15" s="2">
        <v>128919.06</v>
      </c>
      <c r="H15" s="2">
        <v>12758.2</v>
      </c>
      <c r="I15" s="2">
        <v>203205.27</v>
      </c>
      <c r="J15" s="2">
        <v>35685.82</v>
      </c>
      <c r="K15" s="3" t="s">
        <v>31</v>
      </c>
      <c r="L15" s="4">
        <v>618420.22</v>
      </c>
      <c r="M15" s="20">
        <v>743.26</v>
      </c>
      <c r="N15" s="20">
        <f t="shared" si="0"/>
        <v>620.91</v>
      </c>
      <c r="O15" s="20">
        <f t="shared" si="1"/>
        <v>461497.56659999996</v>
      </c>
      <c r="P15" s="22">
        <f t="shared" si="2"/>
        <v>156922.6534</v>
      </c>
    </row>
    <row r="16" spans="1:16" ht="12.75" customHeight="1" thickBot="1">
      <c r="A16" s="6" t="s">
        <v>28</v>
      </c>
      <c r="B16" s="1" t="s">
        <v>40</v>
      </c>
      <c r="C16" s="1" t="s">
        <v>41</v>
      </c>
      <c r="D16" s="2">
        <v>1027326.34</v>
      </c>
      <c r="E16" s="2">
        <v>299189.29</v>
      </c>
      <c r="F16" s="2">
        <v>60411.87</v>
      </c>
      <c r="G16" s="2">
        <v>538938.5</v>
      </c>
      <c r="H16" s="2">
        <v>122862.92</v>
      </c>
      <c r="I16" s="2">
        <v>957410.76</v>
      </c>
      <c r="J16" s="2">
        <v>47386.59</v>
      </c>
      <c r="K16" s="2">
        <v>280.85</v>
      </c>
      <c r="L16" s="4">
        <v>3053807.12</v>
      </c>
      <c r="M16" s="20">
        <v>3855.42</v>
      </c>
      <c r="N16" s="20">
        <f t="shared" si="0"/>
        <v>620.91</v>
      </c>
      <c r="O16" s="20">
        <f t="shared" si="1"/>
        <v>2393868.8322</v>
      </c>
      <c r="P16" s="22">
        <f t="shared" si="2"/>
        <v>659938.2878</v>
      </c>
    </row>
    <row r="17" spans="1:16" ht="12.75" customHeight="1" thickBot="1">
      <c r="A17" s="6" t="s">
        <v>28</v>
      </c>
      <c r="B17" s="1" t="s">
        <v>42</v>
      </c>
      <c r="C17" s="1" t="s">
        <v>43</v>
      </c>
      <c r="D17" s="2">
        <v>124691.54</v>
      </c>
      <c r="E17" s="2">
        <v>44327.45</v>
      </c>
      <c r="F17" s="2">
        <v>32391.96</v>
      </c>
      <c r="G17" s="2">
        <v>7777.16</v>
      </c>
      <c r="H17" s="2">
        <v>30957.75</v>
      </c>
      <c r="I17" s="2">
        <v>138778.85</v>
      </c>
      <c r="J17" s="3" t="s">
        <v>31</v>
      </c>
      <c r="K17" s="2">
        <v>1065</v>
      </c>
      <c r="L17" s="4">
        <v>379989.71</v>
      </c>
      <c r="M17" s="20">
        <v>426.61</v>
      </c>
      <c r="N17" s="20">
        <f t="shared" si="0"/>
        <v>620.91</v>
      </c>
      <c r="O17" s="20">
        <f t="shared" si="1"/>
        <v>264886.4151</v>
      </c>
      <c r="P17" s="22">
        <f t="shared" si="2"/>
        <v>115103.29490000004</v>
      </c>
    </row>
    <row r="18" spans="1:16" ht="12.75" customHeight="1" thickBot="1">
      <c r="A18" s="6" t="s">
        <v>28</v>
      </c>
      <c r="B18" s="1" t="s">
        <v>44</v>
      </c>
      <c r="C18" s="1" t="s">
        <v>45</v>
      </c>
      <c r="D18" s="2">
        <v>1641118.39</v>
      </c>
      <c r="E18" s="2">
        <v>487263.09</v>
      </c>
      <c r="F18" s="2">
        <v>433309.97</v>
      </c>
      <c r="G18" s="2">
        <v>7233516.68</v>
      </c>
      <c r="H18" s="2">
        <v>14443.58</v>
      </c>
      <c r="I18" s="2">
        <v>4014467.63</v>
      </c>
      <c r="J18" s="2">
        <v>352.36</v>
      </c>
      <c r="K18" s="2">
        <v>24382.44</v>
      </c>
      <c r="L18" s="4">
        <v>13848854.14</v>
      </c>
      <c r="M18" s="20">
        <v>17206.95</v>
      </c>
      <c r="N18" s="20">
        <f t="shared" si="0"/>
        <v>620.91</v>
      </c>
      <c r="O18" s="20">
        <f t="shared" si="1"/>
        <v>10683967.3245</v>
      </c>
      <c r="P18" s="22">
        <f t="shared" si="2"/>
        <v>3164886.8155000005</v>
      </c>
    </row>
    <row r="19" spans="1:16" ht="12.75" customHeight="1" thickBot="1">
      <c r="A19" s="6" t="s">
        <v>28</v>
      </c>
      <c r="B19" s="1" t="s">
        <v>46</v>
      </c>
      <c r="C19" s="1" t="s">
        <v>47</v>
      </c>
      <c r="D19" s="2">
        <v>200295.15</v>
      </c>
      <c r="E19" s="2">
        <v>69267.38</v>
      </c>
      <c r="F19" s="2">
        <v>16066.18</v>
      </c>
      <c r="G19" s="2">
        <v>105576.54</v>
      </c>
      <c r="H19" s="2">
        <v>1287.2</v>
      </c>
      <c r="I19" s="2">
        <v>181339.68</v>
      </c>
      <c r="J19" s="2">
        <v>10595.25</v>
      </c>
      <c r="K19" s="2">
        <v>200</v>
      </c>
      <c r="L19" s="4">
        <v>584627.38</v>
      </c>
      <c r="M19" s="20">
        <v>536.66</v>
      </c>
      <c r="N19" s="20">
        <f t="shared" si="0"/>
        <v>620.91</v>
      </c>
      <c r="O19" s="20">
        <f t="shared" si="1"/>
        <v>333217.56059999997</v>
      </c>
      <c r="P19" s="22">
        <f t="shared" si="2"/>
        <v>251409.81940000004</v>
      </c>
    </row>
    <row r="20" spans="1:16" ht="12.75" customHeight="1" thickBot="1">
      <c r="A20" s="6" t="s">
        <v>28</v>
      </c>
      <c r="B20" s="1" t="s">
        <v>48</v>
      </c>
      <c r="C20" s="1" t="s">
        <v>49</v>
      </c>
      <c r="D20" s="2">
        <v>507089.39</v>
      </c>
      <c r="E20" s="2">
        <v>142492.71</v>
      </c>
      <c r="F20" s="2">
        <v>46141.84</v>
      </c>
      <c r="G20" s="2">
        <v>294838.08</v>
      </c>
      <c r="H20" s="3" t="s">
        <v>31</v>
      </c>
      <c r="I20" s="2">
        <v>588734.81</v>
      </c>
      <c r="J20" s="2">
        <v>24478.5</v>
      </c>
      <c r="K20" s="3" t="s">
        <v>31</v>
      </c>
      <c r="L20" s="4">
        <v>1603775.33</v>
      </c>
      <c r="M20" s="20">
        <v>1446.55</v>
      </c>
      <c r="N20" s="20">
        <f t="shared" si="0"/>
        <v>620.91</v>
      </c>
      <c r="O20" s="20">
        <f t="shared" si="1"/>
        <v>898177.3605</v>
      </c>
      <c r="P20" s="22">
        <f t="shared" si="2"/>
        <v>705597.9695000001</v>
      </c>
    </row>
    <row r="21" spans="1:16" ht="12.75" customHeight="1" thickBot="1">
      <c r="A21" s="6" t="s">
        <v>28</v>
      </c>
      <c r="B21" s="1" t="s">
        <v>50</v>
      </c>
      <c r="C21" s="1" t="s">
        <v>51</v>
      </c>
      <c r="D21" s="2">
        <v>526222.44</v>
      </c>
      <c r="E21" s="2">
        <v>142402.76</v>
      </c>
      <c r="F21" s="2">
        <v>190630.24</v>
      </c>
      <c r="G21" s="2">
        <v>173580.97</v>
      </c>
      <c r="H21" s="2">
        <v>2569.26</v>
      </c>
      <c r="I21" s="2">
        <v>596903.54</v>
      </c>
      <c r="J21" s="2">
        <v>18168.2</v>
      </c>
      <c r="K21" s="2">
        <v>13383.61</v>
      </c>
      <c r="L21" s="4">
        <v>1663861.02</v>
      </c>
      <c r="M21" s="20">
        <v>1864.36</v>
      </c>
      <c r="N21" s="20">
        <f t="shared" si="0"/>
        <v>620.91</v>
      </c>
      <c r="O21" s="20">
        <f t="shared" si="1"/>
        <v>1157599.7676</v>
      </c>
      <c r="P21" s="22">
        <f t="shared" si="2"/>
        <v>506261.2524000001</v>
      </c>
    </row>
    <row r="22" spans="1:16" ht="12.75" customHeight="1" thickBot="1">
      <c r="A22" s="6" t="s">
        <v>28</v>
      </c>
      <c r="B22" s="1" t="s">
        <v>52</v>
      </c>
      <c r="C22" s="1" t="s">
        <v>53</v>
      </c>
      <c r="D22" s="2">
        <v>2418497.68</v>
      </c>
      <c r="E22" s="2">
        <v>667519.67</v>
      </c>
      <c r="F22" s="2">
        <v>774326.57</v>
      </c>
      <c r="G22" s="2">
        <v>4619277</v>
      </c>
      <c r="H22" s="2">
        <v>26242.84</v>
      </c>
      <c r="I22" s="2">
        <v>2970008.83</v>
      </c>
      <c r="J22" s="2">
        <v>340631.06</v>
      </c>
      <c r="K22" s="2">
        <v>39872.64</v>
      </c>
      <c r="L22" s="4">
        <v>11856376.29</v>
      </c>
      <c r="M22" s="20">
        <v>15553.93</v>
      </c>
      <c r="N22" s="20">
        <f t="shared" si="0"/>
        <v>620.91</v>
      </c>
      <c r="O22" s="20">
        <f t="shared" si="1"/>
        <v>9657590.6763</v>
      </c>
      <c r="P22" s="22">
        <f t="shared" si="2"/>
        <v>2198785.6136999987</v>
      </c>
    </row>
    <row r="23" spans="1:16" ht="12.75" customHeight="1" thickBot="1">
      <c r="A23" s="6" t="s">
        <v>28</v>
      </c>
      <c r="B23" s="1" t="s">
        <v>54</v>
      </c>
      <c r="C23" s="1" t="s">
        <v>55</v>
      </c>
      <c r="D23" s="2">
        <v>939634.28</v>
      </c>
      <c r="E23" s="2">
        <v>276111.11</v>
      </c>
      <c r="F23" s="2">
        <v>82766.93</v>
      </c>
      <c r="G23" s="2">
        <v>1162862.16</v>
      </c>
      <c r="H23" s="2">
        <v>52822.85</v>
      </c>
      <c r="I23" s="2">
        <v>1202478.5</v>
      </c>
      <c r="J23" s="2">
        <v>115806.81</v>
      </c>
      <c r="K23" s="2">
        <v>309</v>
      </c>
      <c r="L23" s="4">
        <v>3832791.64</v>
      </c>
      <c r="M23" s="20">
        <v>4246.43</v>
      </c>
      <c r="N23" s="20">
        <f t="shared" si="0"/>
        <v>620.91</v>
      </c>
      <c r="O23" s="20">
        <f t="shared" si="1"/>
        <v>2636650.8513</v>
      </c>
      <c r="P23" s="22">
        <f t="shared" si="2"/>
        <v>1196140.7887</v>
      </c>
    </row>
    <row r="24" spans="1:16" ht="12.75" customHeight="1" thickBot="1">
      <c r="A24" s="6" t="s">
        <v>28</v>
      </c>
      <c r="B24" s="1" t="s">
        <v>56</v>
      </c>
      <c r="C24" s="1" t="s">
        <v>57</v>
      </c>
      <c r="D24" s="2">
        <v>368322.78</v>
      </c>
      <c r="E24" s="2">
        <v>97596.31</v>
      </c>
      <c r="F24" s="2">
        <v>376667.2</v>
      </c>
      <c r="G24" s="2">
        <v>71527.12</v>
      </c>
      <c r="H24" s="2">
        <v>49428.14</v>
      </c>
      <c r="I24" s="2">
        <v>598428.87</v>
      </c>
      <c r="J24" s="2">
        <v>13418.5</v>
      </c>
      <c r="K24" s="2">
        <v>2646.69</v>
      </c>
      <c r="L24" s="4">
        <v>1578035.61</v>
      </c>
      <c r="M24" s="20">
        <v>2159.94</v>
      </c>
      <c r="N24" s="20">
        <f t="shared" si="0"/>
        <v>620.91</v>
      </c>
      <c r="O24" s="20">
        <f t="shared" si="1"/>
        <v>1341128.3454</v>
      </c>
      <c r="P24" s="22">
        <f t="shared" si="2"/>
        <v>236907.2646000001</v>
      </c>
    </row>
    <row r="25" spans="1:16" ht="12.75" customHeight="1" thickBot="1">
      <c r="A25" s="6" t="s">
        <v>28</v>
      </c>
      <c r="B25" s="1" t="s">
        <v>58</v>
      </c>
      <c r="C25" s="1" t="s">
        <v>59</v>
      </c>
      <c r="D25" s="2">
        <v>76458.05</v>
      </c>
      <c r="E25" s="2">
        <v>18350.48</v>
      </c>
      <c r="F25" s="2">
        <v>3658.83</v>
      </c>
      <c r="G25" s="2">
        <v>113657.01</v>
      </c>
      <c r="H25" s="2">
        <v>9469.99</v>
      </c>
      <c r="I25" s="2">
        <v>147638.02</v>
      </c>
      <c r="J25" s="2">
        <v>9265.72</v>
      </c>
      <c r="K25" s="3" t="s">
        <v>31</v>
      </c>
      <c r="L25" s="4">
        <v>378498.1</v>
      </c>
      <c r="M25" s="20">
        <v>524.78</v>
      </c>
      <c r="N25" s="20">
        <f t="shared" si="0"/>
        <v>620.91</v>
      </c>
      <c r="O25" s="20">
        <f t="shared" si="1"/>
        <v>325841.14979999996</v>
      </c>
      <c r="P25" s="22">
        <f t="shared" si="2"/>
        <v>52656.95020000002</v>
      </c>
    </row>
    <row r="26" spans="1:16" ht="12.75" customHeight="1" thickBot="1">
      <c r="A26" s="6" t="s">
        <v>28</v>
      </c>
      <c r="B26" s="1" t="s">
        <v>60</v>
      </c>
      <c r="C26" s="1" t="s">
        <v>61</v>
      </c>
      <c r="D26" s="2">
        <v>283939.6</v>
      </c>
      <c r="E26" s="2">
        <v>96883.75</v>
      </c>
      <c r="F26" s="2">
        <v>64121.87</v>
      </c>
      <c r="G26" s="2">
        <v>76060.49</v>
      </c>
      <c r="H26" s="2">
        <v>39433.1</v>
      </c>
      <c r="I26" s="2">
        <v>298039.4</v>
      </c>
      <c r="J26" s="2">
        <v>25862.59</v>
      </c>
      <c r="K26" s="2">
        <v>243</v>
      </c>
      <c r="L26" s="4">
        <v>884583.8</v>
      </c>
      <c r="M26" s="20">
        <v>1088.26</v>
      </c>
      <c r="N26" s="20">
        <f t="shared" si="0"/>
        <v>620.91</v>
      </c>
      <c r="O26" s="20">
        <f t="shared" si="1"/>
        <v>675711.5166</v>
      </c>
      <c r="P26" s="22">
        <f t="shared" si="2"/>
        <v>208872.28340000007</v>
      </c>
    </row>
    <row r="27" spans="1:16" ht="12.75" customHeight="1" thickBot="1">
      <c r="A27" s="6" t="s">
        <v>28</v>
      </c>
      <c r="B27" s="1" t="s">
        <v>62</v>
      </c>
      <c r="C27" s="1" t="s">
        <v>63</v>
      </c>
      <c r="D27" s="2">
        <v>931785.68</v>
      </c>
      <c r="E27" s="2">
        <v>258946.33</v>
      </c>
      <c r="F27" s="2">
        <v>172132.42</v>
      </c>
      <c r="G27" s="2">
        <v>632669.03</v>
      </c>
      <c r="H27" s="3" t="s">
        <v>31</v>
      </c>
      <c r="I27" s="2">
        <v>612627.62</v>
      </c>
      <c r="J27" s="2">
        <v>9305.26</v>
      </c>
      <c r="K27" s="2">
        <v>42359.2</v>
      </c>
      <c r="L27" s="4">
        <v>2659825.54</v>
      </c>
      <c r="M27" s="20">
        <v>2691.76</v>
      </c>
      <c r="N27" s="20">
        <f t="shared" si="0"/>
        <v>620.91</v>
      </c>
      <c r="O27" s="20">
        <f t="shared" si="1"/>
        <v>1671340.7016</v>
      </c>
      <c r="P27" s="22">
        <f t="shared" si="2"/>
        <v>988484.8384</v>
      </c>
    </row>
    <row r="28" spans="1:16" ht="12.75" customHeight="1" thickBot="1">
      <c r="A28" s="6" t="s">
        <v>28</v>
      </c>
      <c r="B28" s="1" t="s">
        <v>64</v>
      </c>
      <c r="C28" s="1" t="s">
        <v>65</v>
      </c>
      <c r="D28" s="2">
        <v>114514.4</v>
      </c>
      <c r="E28" s="2">
        <v>29774.25</v>
      </c>
      <c r="F28" s="3" t="s">
        <v>31</v>
      </c>
      <c r="G28" s="2">
        <v>54630.08</v>
      </c>
      <c r="H28" s="2">
        <v>36467.35</v>
      </c>
      <c r="I28" s="2">
        <v>178180.52</v>
      </c>
      <c r="J28" s="2">
        <v>14647.71</v>
      </c>
      <c r="K28" s="2">
        <v>1612</v>
      </c>
      <c r="L28" s="4">
        <v>429826.31</v>
      </c>
      <c r="M28" s="20">
        <v>379.43</v>
      </c>
      <c r="N28" s="20">
        <f t="shared" si="0"/>
        <v>620.91</v>
      </c>
      <c r="O28" s="20">
        <f t="shared" si="1"/>
        <v>235591.88129999998</v>
      </c>
      <c r="P28" s="22">
        <f t="shared" si="2"/>
        <v>194234.42870000002</v>
      </c>
    </row>
    <row r="29" spans="1:16" ht="12.75" customHeight="1" thickBot="1">
      <c r="A29" s="6" t="s">
        <v>28</v>
      </c>
      <c r="B29" s="1" t="s">
        <v>66</v>
      </c>
      <c r="C29" s="1" t="s">
        <v>67</v>
      </c>
      <c r="D29" s="2">
        <v>264721.8</v>
      </c>
      <c r="E29" s="2">
        <v>75709.26</v>
      </c>
      <c r="F29" s="2">
        <v>12686.14</v>
      </c>
      <c r="G29" s="2">
        <v>152906.1</v>
      </c>
      <c r="H29" s="3" t="s">
        <v>31</v>
      </c>
      <c r="I29" s="2">
        <v>232932.64</v>
      </c>
      <c r="J29" s="2">
        <v>26921.11</v>
      </c>
      <c r="K29" s="2">
        <v>32</v>
      </c>
      <c r="L29" s="4">
        <v>765909.05</v>
      </c>
      <c r="M29" s="20">
        <v>831.6</v>
      </c>
      <c r="N29" s="20">
        <f t="shared" si="0"/>
        <v>620.91</v>
      </c>
      <c r="O29" s="20">
        <f t="shared" si="1"/>
        <v>516348.756</v>
      </c>
      <c r="P29" s="22">
        <f t="shared" si="2"/>
        <v>249560.29400000005</v>
      </c>
    </row>
    <row r="30" spans="1:16" ht="12.75" customHeight="1" thickBot="1">
      <c r="A30" s="6" t="s">
        <v>28</v>
      </c>
      <c r="B30" s="1" t="s">
        <v>68</v>
      </c>
      <c r="C30" s="1" t="s">
        <v>69</v>
      </c>
      <c r="D30" s="2">
        <v>24344.38</v>
      </c>
      <c r="E30" s="2">
        <v>7943.84</v>
      </c>
      <c r="F30" s="3" t="s">
        <v>31</v>
      </c>
      <c r="G30" s="2">
        <v>195895.14</v>
      </c>
      <c r="H30" s="2">
        <v>32000.31</v>
      </c>
      <c r="I30" s="2">
        <v>166529.71</v>
      </c>
      <c r="J30" s="3" t="s">
        <v>31</v>
      </c>
      <c r="K30" s="3" t="s">
        <v>31</v>
      </c>
      <c r="L30" s="4">
        <v>426713.38</v>
      </c>
      <c r="M30" s="20">
        <v>357.82</v>
      </c>
      <c r="N30" s="20">
        <f t="shared" si="0"/>
        <v>620.91</v>
      </c>
      <c r="O30" s="20">
        <f t="shared" si="1"/>
        <v>222174.01619999998</v>
      </c>
      <c r="P30" s="22">
        <f t="shared" si="2"/>
        <v>204539.36380000002</v>
      </c>
    </row>
    <row r="31" spans="1:16" ht="12.75" customHeight="1" thickBot="1">
      <c r="A31" s="6" t="s">
        <v>28</v>
      </c>
      <c r="B31" s="1" t="s">
        <v>70</v>
      </c>
      <c r="C31" s="1" t="s">
        <v>71</v>
      </c>
      <c r="D31" s="2">
        <v>12649.44</v>
      </c>
      <c r="E31" s="2">
        <v>10656.01</v>
      </c>
      <c r="F31" s="2">
        <v>1200</v>
      </c>
      <c r="G31" s="2">
        <v>34750.51</v>
      </c>
      <c r="H31" s="2">
        <v>12082.64</v>
      </c>
      <c r="I31" s="2">
        <v>168641.24</v>
      </c>
      <c r="J31" s="2">
        <v>6922.1</v>
      </c>
      <c r="K31" s="2">
        <v>8823.82</v>
      </c>
      <c r="L31" s="4">
        <v>255725.76</v>
      </c>
      <c r="M31" s="20">
        <v>0</v>
      </c>
      <c r="N31" s="20">
        <f t="shared" si="0"/>
        <v>620.91</v>
      </c>
      <c r="O31" s="20">
        <f t="shared" si="1"/>
        <v>0</v>
      </c>
      <c r="P31" s="22">
        <f t="shared" si="2"/>
        <v>255725.76</v>
      </c>
    </row>
    <row r="32" spans="1:16" ht="12.75" customHeight="1" thickBot="1">
      <c r="A32" s="6" t="s">
        <v>28</v>
      </c>
      <c r="B32" s="1" t="s">
        <v>72</v>
      </c>
      <c r="C32" s="1" t="s">
        <v>73</v>
      </c>
      <c r="D32" s="2">
        <v>114150.76</v>
      </c>
      <c r="E32" s="2">
        <v>35419.5</v>
      </c>
      <c r="F32" s="2">
        <v>57609.97</v>
      </c>
      <c r="G32" s="2">
        <v>23279.49</v>
      </c>
      <c r="H32" s="2">
        <v>16140.47</v>
      </c>
      <c r="I32" s="2">
        <v>174710.08</v>
      </c>
      <c r="J32" s="3" t="s">
        <v>31</v>
      </c>
      <c r="K32" s="2">
        <v>1725.12</v>
      </c>
      <c r="L32" s="4">
        <v>423035.39</v>
      </c>
      <c r="M32" s="20">
        <v>425.16</v>
      </c>
      <c r="N32" s="20">
        <f t="shared" si="0"/>
        <v>620.91</v>
      </c>
      <c r="O32" s="20">
        <f t="shared" si="1"/>
        <v>263986.0956</v>
      </c>
      <c r="P32" s="22">
        <f t="shared" si="2"/>
        <v>159049.2944</v>
      </c>
    </row>
    <row r="33" spans="1:16" ht="12.75" customHeight="1" thickBot="1">
      <c r="A33" s="6" t="s">
        <v>28</v>
      </c>
      <c r="B33" s="1" t="s">
        <v>74</v>
      </c>
      <c r="C33" s="1" t="s">
        <v>75</v>
      </c>
      <c r="D33" s="2">
        <v>108594.36</v>
      </c>
      <c r="E33" s="2">
        <v>33380.73</v>
      </c>
      <c r="F33" s="2">
        <v>581989.43</v>
      </c>
      <c r="G33" s="2">
        <v>307020.71</v>
      </c>
      <c r="H33" s="2">
        <v>3565.64</v>
      </c>
      <c r="I33" s="2">
        <v>322547.15</v>
      </c>
      <c r="J33" s="2">
        <v>12592.25</v>
      </c>
      <c r="K33" s="3" t="s">
        <v>31</v>
      </c>
      <c r="L33" s="4">
        <v>1369690.27</v>
      </c>
      <c r="M33" s="20">
        <v>1572.51</v>
      </c>
      <c r="N33" s="20">
        <f t="shared" si="0"/>
        <v>620.91</v>
      </c>
      <c r="O33" s="20">
        <f t="shared" si="1"/>
        <v>976387.1841</v>
      </c>
      <c r="P33" s="22">
        <f t="shared" si="2"/>
        <v>393303.08590000006</v>
      </c>
    </row>
    <row r="34" spans="1:16" ht="12.75" customHeight="1" thickBot="1">
      <c r="A34" s="6" t="s">
        <v>28</v>
      </c>
      <c r="B34" s="1" t="s">
        <v>76</v>
      </c>
      <c r="C34" s="1" t="s">
        <v>77</v>
      </c>
      <c r="D34" s="2">
        <v>191875.98</v>
      </c>
      <c r="E34" s="2">
        <v>52065.7</v>
      </c>
      <c r="F34" s="2">
        <v>4113.42</v>
      </c>
      <c r="G34" s="2">
        <v>113602.61</v>
      </c>
      <c r="H34" s="2">
        <v>9250.29</v>
      </c>
      <c r="I34" s="2">
        <v>208007.08</v>
      </c>
      <c r="J34" s="2">
        <v>3939.19</v>
      </c>
      <c r="K34" s="2">
        <v>195.14</v>
      </c>
      <c r="L34" s="4">
        <v>583049.41</v>
      </c>
      <c r="M34" s="20">
        <v>569.58</v>
      </c>
      <c r="N34" s="20">
        <f t="shared" si="0"/>
        <v>620.91</v>
      </c>
      <c r="O34" s="20">
        <f t="shared" si="1"/>
        <v>353657.9178</v>
      </c>
      <c r="P34" s="22">
        <f t="shared" si="2"/>
        <v>229391.49220000004</v>
      </c>
    </row>
    <row r="35" spans="1:16" ht="12.75" customHeight="1" thickBot="1">
      <c r="A35" s="6" t="s">
        <v>28</v>
      </c>
      <c r="B35" s="1" t="s">
        <v>78</v>
      </c>
      <c r="C35" s="1" t="s">
        <v>79</v>
      </c>
      <c r="D35" s="2">
        <v>580095.07</v>
      </c>
      <c r="E35" s="2">
        <v>176510.32</v>
      </c>
      <c r="F35" s="2">
        <v>13357.38</v>
      </c>
      <c r="G35" s="2">
        <v>468321.24</v>
      </c>
      <c r="H35" s="2">
        <v>64031.2</v>
      </c>
      <c r="I35" s="2">
        <v>556735.75</v>
      </c>
      <c r="J35" s="2">
        <v>42813.01</v>
      </c>
      <c r="K35" s="2">
        <v>1400</v>
      </c>
      <c r="L35" s="4">
        <v>1903263.97</v>
      </c>
      <c r="M35" s="20">
        <v>1893.05</v>
      </c>
      <c r="N35" s="20">
        <f t="shared" si="0"/>
        <v>620.91</v>
      </c>
      <c r="O35" s="20">
        <f t="shared" si="1"/>
        <v>1175413.6755</v>
      </c>
      <c r="P35" s="22">
        <f t="shared" si="2"/>
        <v>727850.2945000001</v>
      </c>
    </row>
    <row r="36" spans="1:16" ht="12.75" customHeight="1" thickBot="1">
      <c r="A36" s="6" t="s">
        <v>28</v>
      </c>
      <c r="B36" s="1" t="s">
        <v>80</v>
      </c>
      <c r="C36" s="1" t="s">
        <v>81</v>
      </c>
      <c r="D36" s="2">
        <v>305439.52</v>
      </c>
      <c r="E36" s="2">
        <v>107688.32</v>
      </c>
      <c r="F36" s="2">
        <v>36726.81</v>
      </c>
      <c r="G36" s="2">
        <v>82793.02</v>
      </c>
      <c r="H36" s="2">
        <v>700.35</v>
      </c>
      <c r="I36" s="2">
        <v>279869.15</v>
      </c>
      <c r="J36" s="2">
        <v>43405.7</v>
      </c>
      <c r="K36" s="2">
        <v>400</v>
      </c>
      <c r="L36" s="4">
        <v>857022.87</v>
      </c>
      <c r="M36" s="20">
        <v>596.12</v>
      </c>
      <c r="N36" s="20">
        <f t="shared" si="0"/>
        <v>620.91</v>
      </c>
      <c r="O36" s="20">
        <f t="shared" si="1"/>
        <v>370136.86919999996</v>
      </c>
      <c r="P36" s="22">
        <f t="shared" si="2"/>
        <v>486886.00080000004</v>
      </c>
    </row>
    <row r="37" spans="1:16" ht="12.75" customHeight="1" thickBot="1">
      <c r="A37" s="6" t="s">
        <v>28</v>
      </c>
      <c r="B37" s="1" t="s">
        <v>82</v>
      </c>
      <c r="C37" s="1" t="s">
        <v>83</v>
      </c>
      <c r="D37" s="2">
        <v>472940.39</v>
      </c>
      <c r="E37" s="2">
        <v>138104.74</v>
      </c>
      <c r="F37" s="3" t="s">
        <v>31</v>
      </c>
      <c r="G37" s="2">
        <v>122949.97</v>
      </c>
      <c r="H37" s="2">
        <v>53431.57</v>
      </c>
      <c r="I37" s="2">
        <v>431487.65</v>
      </c>
      <c r="J37" s="2">
        <v>17400</v>
      </c>
      <c r="K37" s="2">
        <v>1436</v>
      </c>
      <c r="L37" s="4">
        <v>1237750.32</v>
      </c>
      <c r="M37" s="20">
        <v>1341.66</v>
      </c>
      <c r="N37" s="20">
        <f t="shared" si="0"/>
        <v>620.91</v>
      </c>
      <c r="O37" s="20">
        <f t="shared" si="1"/>
        <v>833050.1106</v>
      </c>
      <c r="P37" s="22">
        <f t="shared" si="2"/>
        <v>404700.20940000005</v>
      </c>
    </row>
    <row r="38" spans="1:16" ht="12.75" customHeight="1" thickBot="1">
      <c r="A38" s="6" t="s">
        <v>28</v>
      </c>
      <c r="B38" s="1" t="s">
        <v>84</v>
      </c>
      <c r="C38" s="1" t="s">
        <v>85</v>
      </c>
      <c r="D38" s="2">
        <v>124258.97</v>
      </c>
      <c r="E38" s="2">
        <v>35962.81</v>
      </c>
      <c r="F38" s="2">
        <v>13783.99</v>
      </c>
      <c r="G38" s="2">
        <v>27650.85</v>
      </c>
      <c r="H38" s="2">
        <v>31478.92</v>
      </c>
      <c r="I38" s="2">
        <v>122522.72</v>
      </c>
      <c r="J38" s="3" t="s">
        <v>31</v>
      </c>
      <c r="K38" s="3" t="s">
        <v>31</v>
      </c>
      <c r="L38" s="4">
        <v>355658.26</v>
      </c>
      <c r="M38" s="20">
        <v>341.94</v>
      </c>
      <c r="N38" s="20">
        <f t="shared" si="0"/>
        <v>620.91</v>
      </c>
      <c r="O38" s="20">
        <f t="shared" si="1"/>
        <v>212313.9654</v>
      </c>
      <c r="P38" s="22">
        <f t="shared" si="2"/>
        <v>143344.29460000002</v>
      </c>
    </row>
    <row r="39" spans="1:16" ht="12.75" customHeight="1" thickBot="1">
      <c r="A39" s="6" t="s">
        <v>28</v>
      </c>
      <c r="B39" s="1" t="s">
        <v>86</v>
      </c>
      <c r="C39" s="1" t="s">
        <v>87</v>
      </c>
      <c r="D39" s="2">
        <v>269960.7</v>
      </c>
      <c r="E39" s="2">
        <v>88993.33</v>
      </c>
      <c r="F39" s="2">
        <v>375636.16</v>
      </c>
      <c r="G39" s="2">
        <v>32339.45</v>
      </c>
      <c r="H39" s="2">
        <v>62046.92</v>
      </c>
      <c r="I39" s="2">
        <v>415035.29</v>
      </c>
      <c r="J39" s="2">
        <v>73564.33</v>
      </c>
      <c r="K39" s="2">
        <v>1296.58</v>
      </c>
      <c r="L39" s="4">
        <v>1318872.76</v>
      </c>
      <c r="M39" s="20">
        <v>992.1</v>
      </c>
      <c r="N39" s="20">
        <f t="shared" si="0"/>
        <v>620.91</v>
      </c>
      <c r="O39" s="20">
        <f t="shared" si="1"/>
        <v>616004.811</v>
      </c>
      <c r="P39" s="22">
        <f t="shared" si="2"/>
        <v>702867.949</v>
      </c>
    </row>
    <row r="40" spans="1:16" ht="12.75" customHeight="1" thickBot="1">
      <c r="A40" s="6" t="s">
        <v>28</v>
      </c>
      <c r="B40" s="1" t="s">
        <v>88</v>
      </c>
      <c r="C40" s="1" t="s">
        <v>89</v>
      </c>
      <c r="D40" s="2">
        <v>636446.12</v>
      </c>
      <c r="E40" s="2">
        <v>179771.39</v>
      </c>
      <c r="F40" s="2">
        <v>56780</v>
      </c>
      <c r="G40" s="2">
        <v>280239.92</v>
      </c>
      <c r="H40" s="2">
        <v>21114.35</v>
      </c>
      <c r="I40" s="2">
        <v>651089.49</v>
      </c>
      <c r="J40" s="3" t="s">
        <v>31</v>
      </c>
      <c r="K40" s="3" t="s">
        <v>31</v>
      </c>
      <c r="L40" s="4">
        <v>1825441.27</v>
      </c>
      <c r="M40" s="20">
        <v>1745.02</v>
      </c>
      <c r="N40" s="20">
        <f t="shared" si="0"/>
        <v>620.91</v>
      </c>
      <c r="O40" s="20">
        <f t="shared" si="1"/>
        <v>1083500.3682</v>
      </c>
      <c r="P40" s="22">
        <f t="shared" si="2"/>
        <v>741940.9018000001</v>
      </c>
    </row>
    <row r="41" spans="1:16" ht="12.75" customHeight="1" thickBot="1">
      <c r="A41" s="6" t="s">
        <v>28</v>
      </c>
      <c r="B41" s="1" t="s">
        <v>90</v>
      </c>
      <c r="C41" s="1" t="s">
        <v>91</v>
      </c>
      <c r="D41" s="2">
        <v>224093.88</v>
      </c>
      <c r="E41" s="2">
        <v>50999.98</v>
      </c>
      <c r="F41" s="2">
        <v>11370.79</v>
      </c>
      <c r="G41" s="2">
        <v>42585.42</v>
      </c>
      <c r="H41" s="2">
        <v>19593.83</v>
      </c>
      <c r="I41" s="2">
        <v>255974.22</v>
      </c>
      <c r="J41" s="3" t="s">
        <v>31</v>
      </c>
      <c r="K41" s="3" t="s">
        <v>31</v>
      </c>
      <c r="L41" s="4">
        <v>604618.12</v>
      </c>
      <c r="M41" s="20">
        <v>684.21</v>
      </c>
      <c r="N41" s="20">
        <f t="shared" si="0"/>
        <v>620.91</v>
      </c>
      <c r="O41" s="20">
        <f t="shared" si="1"/>
        <v>424832.8311</v>
      </c>
      <c r="P41" s="22">
        <f t="shared" si="2"/>
        <v>179785.28889999999</v>
      </c>
    </row>
    <row r="42" spans="1:16" ht="12.75" customHeight="1" thickBot="1">
      <c r="A42" s="6" t="s">
        <v>28</v>
      </c>
      <c r="B42" s="1" t="s">
        <v>92</v>
      </c>
      <c r="C42" s="1" t="s">
        <v>93</v>
      </c>
      <c r="D42" s="2">
        <v>254150.38</v>
      </c>
      <c r="E42" s="2">
        <v>64426.17</v>
      </c>
      <c r="F42" s="2">
        <v>1750</v>
      </c>
      <c r="G42" s="2">
        <v>571350.51</v>
      </c>
      <c r="H42" s="2">
        <v>5789.46</v>
      </c>
      <c r="I42" s="2">
        <v>256703.5</v>
      </c>
      <c r="J42" s="2">
        <v>1500</v>
      </c>
      <c r="K42" s="2">
        <v>243</v>
      </c>
      <c r="L42" s="4">
        <v>1155913.02</v>
      </c>
      <c r="M42" s="20">
        <v>837.01</v>
      </c>
      <c r="N42" s="20">
        <f t="shared" si="0"/>
        <v>620.91</v>
      </c>
      <c r="O42" s="20">
        <f t="shared" si="1"/>
        <v>519707.87909999996</v>
      </c>
      <c r="P42" s="22">
        <f t="shared" si="2"/>
        <v>636205.1409</v>
      </c>
    </row>
    <row r="43" spans="1:16" ht="12.75" customHeight="1" thickBot="1">
      <c r="A43" s="6" t="s">
        <v>28</v>
      </c>
      <c r="B43" s="1" t="s">
        <v>94</v>
      </c>
      <c r="C43" s="1" t="s">
        <v>95</v>
      </c>
      <c r="D43" s="2">
        <v>254353.99</v>
      </c>
      <c r="E43" s="2">
        <v>76579.48</v>
      </c>
      <c r="F43" s="2">
        <v>40839.85</v>
      </c>
      <c r="G43" s="2">
        <v>32284.3</v>
      </c>
      <c r="H43" s="2">
        <v>27841.55</v>
      </c>
      <c r="I43" s="2">
        <v>292744.76</v>
      </c>
      <c r="J43" s="2">
        <v>2085.84</v>
      </c>
      <c r="K43" s="2">
        <v>7463.5</v>
      </c>
      <c r="L43" s="4">
        <v>734193.27</v>
      </c>
      <c r="M43" s="20">
        <v>840.5</v>
      </c>
      <c r="N43" s="20">
        <f t="shared" si="0"/>
        <v>620.91</v>
      </c>
      <c r="O43" s="20">
        <f t="shared" si="1"/>
        <v>521874.855</v>
      </c>
      <c r="P43" s="22">
        <f t="shared" si="2"/>
        <v>212318.41500000004</v>
      </c>
    </row>
    <row r="44" spans="1:16" ht="12.75" customHeight="1" thickBot="1">
      <c r="A44" s="6" t="s">
        <v>28</v>
      </c>
      <c r="B44" s="1" t="s">
        <v>96</v>
      </c>
      <c r="C44" s="1" t="s">
        <v>97</v>
      </c>
      <c r="D44" s="2">
        <v>187182.19</v>
      </c>
      <c r="E44" s="2">
        <v>54313.57</v>
      </c>
      <c r="F44" s="2">
        <v>41132.7</v>
      </c>
      <c r="G44" s="2">
        <v>41211.03</v>
      </c>
      <c r="H44" s="2">
        <v>14913.13</v>
      </c>
      <c r="I44" s="2">
        <v>180013.64</v>
      </c>
      <c r="J44" s="2">
        <v>53289.41</v>
      </c>
      <c r="K44" s="2">
        <v>271.71</v>
      </c>
      <c r="L44" s="4">
        <v>572327.38</v>
      </c>
      <c r="M44" s="20">
        <v>562.58</v>
      </c>
      <c r="N44" s="20">
        <f t="shared" si="0"/>
        <v>620.91</v>
      </c>
      <c r="O44" s="20">
        <f t="shared" si="1"/>
        <v>349311.5478</v>
      </c>
      <c r="P44" s="22">
        <f t="shared" si="2"/>
        <v>223015.8322</v>
      </c>
    </row>
    <row r="45" spans="1:16" ht="12.75" customHeight="1" thickBot="1">
      <c r="A45" s="6" t="s">
        <v>28</v>
      </c>
      <c r="B45" s="1" t="s">
        <v>98</v>
      </c>
      <c r="C45" s="1" t="s">
        <v>99</v>
      </c>
      <c r="D45" s="2">
        <v>188310.96</v>
      </c>
      <c r="E45" s="2">
        <v>52940.72</v>
      </c>
      <c r="F45" s="2">
        <v>40277.04</v>
      </c>
      <c r="G45" s="2">
        <v>18535.6</v>
      </c>
      <c r="H45" s="2">
        <v>13993.63</v>
      </c>
      <c r="I45" s="2">
        <v>145969.61</v>
      </c>
      <c r="J45" s="2">
        <v>32691.17</v>
      </c>
      <c r="K45" s="2">
        <v>2321.08</v>
      </c>
      <c r="L45" s="4">
        <v>495039.81</v>
      </c>
      <c r="M45" s="20">
        <v>447.12</v>
      </c>
      <c r="N45" s="20">
        <f t="shared" si="0"/>
        <v>620.91</v>
      </c>
      <c r="O45" s="20">
        <f t="shared" si="1"/>
        <v>277621.2792</v>
      </c>
      <c r="P45" s="22">
        <f t="shared" si="2"/>
        <v>217418.5308</v>
      </c>
    </row>
    <row r="46" spans="1:16" ht="12.75" customHeight="1" thickBot="1">
      <c r="A46" s="6" t="s">
        <v>28</v>
      </c>
      <c r="B46" s="1" t="s">
        <v>100</v>
      </c>
      <c r="C46" s="1" t="s">
        <v>101</v>
      </c>
      <c r="D46" s="2">
        <v>561966.06</v>
      </c>
      <c r="E46" s="2">
        <v>162699.87</v>
      </c>
      <c r="F46" s="2">
        <v>111380.05</v>
      </c>
      <c r="G46" s="2">
        <v>120443.06</v>
      </c>
      <c r="H46" s="2">
        <v>21784.1</v>
      </c>
      <c r="I46" s="2">
        <v>385475.43</v>
      </c>
      <c r="J46" s="2">
        <v>12767.63</v>
      </c>
      <c r="K46" s="2">
        <v>188.09</v>
      </c>
      <c r="L46" s="4">
        <v>1376704.29</v>
      </c>
      <c r="M46" s="20">
        <v>1586.81</v>
      </c>
      <c r="N46" s="20">
        <f t="shared" si="0"/>
        <v>620.91</v>
      </c>
      <c r="O46" s="20">
        <f t="shared" si="1"/>
        <v>985266.1970999999</v>
      </c>
      <c r="P46" s="22">
        <f t="shared" si="2"/>
        <v>391438.09290000016</v>
      </c>
    </row>
    <row r="47" spans="1:16" ht="13.5" thickBot="1">
      <c r="A47" s="6" t="s">
        <v>28</v>
      </c>
      <c r="B47" s="1" t="s">
        <v>102</v>
      </c>
      <c r="C47" s="1" t="s">
        <v>103</v>
      </c>
      <c r="D47" s="2">
        <v>98995.79</v>
      </c>
      <c r="E47" s="2">
        <v>25461.43</v>
      </c>
      <c r="F47" s="2">
        <v>105</v>
      </c>
      <c r="G47" s="2">
        <v>155288.46</v>
      </c>
      <c r="H47" s="2">
        <v>46802.42</v>
      </c>
      <c r="I47" s="2">
        <v>330615.74</v>
      </c>
      <c r="J47" s="2">
        <v>1199.86</v>
      </c>
      <c r="K47" s="2">
        <v>1995.55</v>
      </c>
      <c r="L47" s="4">
        <v>660464.25</v>
      </c>
      <c r="M47" s="20">
        <v>683.55</v>
      </c>
      <c r="N47" s="20">
        <f t="shared" si="0"/>
        <v>620.91</v>
      </c>
      <c r="O47" s="20">
        <f t="shared" si="1"/>
        <v>424423.03049999994</v>
      </c>
      <c r="P47" s="22">
        <f t="shared" si="2"/>
        <v>236041.21950000006</v>
      </c>
    </row>
    <row r="48" spans="1:16" ht="13.5" thickBot="1">
      <c r="A48" s="6" t="s">
        <v>28</v>
      </c>
      <c r="B48" s="1" t="s">
        <v>104</v>
      </c>
      <c r="C48" s="1" t="s">
        <v>105</v>
      </c>
      <c r="D48" s="2">
        <v>201703.41</v>
      </c>
      <c r="E48" s="2">
        <v>53770.08</v>
      </c>
      <c r="F48" s="2">
        <v>54111.31</v>
      </c>
      <c r="G48" s="2">
        <v>102216.33</v>
      </c>
      <c r="H48" s="2">
        <v>708.58</v>
      </c>
      <c r="I48" s="2">
        <v>185302</v>
      </c>
      <c r="J48" s="2">
        <v>75874.35</v>
      </c>
      <c r="K48" s="2">
        <v>2243</v>
      </c>
      <c r="L48" s="4">
        <v>675929.06</v>
      </c>
      <c r="M48" s="20">
        <v>448.32</v>
      </c>
      <c r="N48" s="20">
        <f t="shared" si="0"/>
        <v>620.91</v>
      </c>
      <c r="O48" s="20">
        <f t="shared" si="1"/>
        <v>278366.3712</v>
      </c>
      <c r="P48" s="22">
        <f t="shared" si="2"/>
        <v>397562.68880000006</v>
      </c>
    </row>
    <row r="49" spans="1:16" ht="13.5" thickBot="1">
      <c r="A49" s="6" t="s">
        <v>28</v>
      </c>
      <c r="B49" s="1" t="s">
        <v>106</v>
      </c>
      <c r="C49" s="1" t="s">
        <v>107</v>
      </c>
      <c r="D49" s="2">
        <v>125705.75</v>
      </c>
      <c r="E49" s="2">
        <v>56077.68</v>
      </c>
      <c r="F49" s="2">
        <v>29178.7</v>
      </c>
      <c r="G49" s="2">
        <v>116331.7</v>
      </c>
      <c r="H49" s="2">
        <v>14265.62</v>
      </c>
      <c r="I49" s="2">
        <v>167008.18</v>
      </c>
      <c r="J49" s="2">
        <v>10193.8</v>
      </c>
      <c r="K49" s="3" t="s">
        <v>31</v>
      </c>
      <c r="L49" s="4">
        <v>518761.43</v>
      </c>
      <c r="M49" s="20">
        <v>557.32</v>
      </c>
      <c r="N49" s="20">
        <f t="shared" si="0"/>
        <v>620.91</v>
      </c>
      <c r="O49" s="20">
        <f t="shared" si="1"/>
        <v>346045.5612</v>
      </c>
      <c r="P49" s="22">
        <f t="shared" si="2"/>
        <v>172715.8688</v>
      </c>
    </row>
    <row r="50" spans="1:16" ht="13.5" thickBot="1">
      <c r="A50" s="6" t="s">
        <v>28</v>
      </c>
      <c r="B50" s="1" t="s">
        <v>108</v>
      </c>
      <c r="C50" s="1" t="s">
        <v>109</v>
      </c>
      <c r="D50" s="2">
        <v>169479.94</v>
      </c>
      <c r="E50" s="2">
        <v>49065.45</v>
      </c>
      <c r="F50" s="2">
        <v>3350</v>
      </c>
      <c r="G50" s="2">
        <v>243868.36</v>
      </c>
      <c r="H50" s="2">
        <v>874.74</v>
      </c>
      <c r="I50" s="2">
        <v>234590.58</v>
      </c>
      <c r="J50" s="2">
        <v>37650</v>
      </c>
      <c r="K50" s="3" t="s">
        <v>31</v>
      </c>
      <c r="L50" s="4">
        <v>738879.07</v>
      </c>
      <c r="M50" s="20">
        <v>823.64</v>
      </c>
      <c r="N50" s="20">
        <f t="shared" si="0"/>
        <v>620.91</v>
      </c>
      <c r="O50" s="20">
        <f t="shared" si="1"/>
        <v>511406.31239999994</v>
      </c>
      <c r="P50" s="22">
        <f t="shared" si="2"/>
        <v>227472.7576</v>
      </c>
    </row>
    <row r="51" spans="1:16" ht="13.5" thickBot="1">
      <c r="A51" s="6" t="s">
        <v>28</v>
      </c>
      <c r="B51" s="1" t="s">
        <v>110</v>
      </c>
      <c r="C51" s="1" t="s">
        <v>111</v>
      </c>
      <c r="D51" s="2">
        <v>841806.68</v>
      </c>
      <c r="E51" s="2">
        <v>250797.46</v>
      </c>
      <c r="F51" s="2">
        <v>165430.45</v>
      </c>
      <c r="G51" s="2">
        <v>337485.81</v>
      </c>
      <c r="H51" s="2">
        <v>71732.42</v>
      </c>
      <c r="I51" s="2">
        <v>782163.06</v>
      </c>
      <c r="J51" s="2">
        <v>220146.86</v>
      </c>
      <c r="K51" s="2">
        <v>406.71</v>
      </c>
      <c r="L51" s="4">
        <v>2669969.45</v>
      </c>
      <c r="M51" s="20">
        <v>2709.85</v>
      </c>
      <c r="N51" s="20">
        <f t="shared" si="0"/>
        <v>620.91</v>
      </c>
      <c r="O51" s="20">
        <f t="shared" si="1"/>
        <v>1682572.9634999998</v>
      </c>
      <c r="P51" s="22">
        <f t="shared" si="2"/>
        <v>987396.4865000003</v>
      </c>
    </row>
    <row r="52" spans="1:16" ht="13.5" thickBot="1">
      <c r="A52" s="6" t="s">
        <v>28</v>
      </c>
      <c r="B52" s="1" t="s">
        <v>112</v>
      </c>
      <c r="C52" s="1" t="s">
        <v>113</v>
      </c>
      <c r="D52" s="2">
        <v>339631.17</v>
      </c>
      <c r="E52" s="2">
        <v>111243.52</v>
      </c>
      <c r="F52" s="2">
        <v>13082.68</v>
      </c>
      <c r="G52" s="2">
        <v>150560.11</v>
      </c>
      <c r="H52" s="2">
        <v>8342.08</v>
      </c>
      <c r="I52" s="2">
        <v>247111.57</v>
      </c>
      <c r="J52" s="2">
        <v>14006.02</v>
      </c>
      <c r="K52" s="3" t="s">
        <v>31</v>
      </c>
      <c r="L52" s="4">
        <v>883977.15</v>
      </c>
      <c r="M52" s="20">
        <v>1015.36</v>
      </c>
      <c r="N52" s="20">
        <f t="shared" si="0"/>
        <v>620.91</v>
      </c>
      <c r="O52" s="20">
        <f t="shared" si="1"/>
        <v>630447.1775999999</v>
      </c>
      <c r="P52" s="22">
        <f t="shared" si="2"/>
        <v>253529.9724000001</v>
      </c>
    </row>
    <row r="53" spans="1:16" ht="13.5" thickBot="1">
      <c r="A53" s="6" t="s">
        <v>28</v>
      </c>
      <c r="B53" s="1" t="s">
        <v>114</v>
      </c>
      <c r="C53" s="1" t="s">
        <v>115</v>
      </c>
      <c r="D53" s="2">
        <v>120149.25</v>
      </c>
      <c r="E53" s="2">
        <v>33156.41</v>
      </c>
      <c r="F53" s="2">
        <v>59889.47</v>
      </c>
      <c r="G53" s="2">
        <v>253218.48</v>
      </c>
      <c r="H53" s="3" t="s">
        <v>31</v>
      </c>
      <c r="I53" s="2">
        <v>185610.58</v>
      </c>
      <c r="J53" s="3" t="s">
        <v>31</v>
      </c>
      <c r="K53" s="2">
        <v>380</v>
      </c>
      <c r="L53" s="4">
        <v>652404.19</v>
      </c>
      <c r="M53" s="20">
        <v>450.24</v>
      </c>
      <c r="N53" s="20">
        <f t="shared" si="0"/>
        <v>620.91</v>
      </c>
      <c r="O53" s="20">
        <f t="shared" si="1"/>
        <v>279558.5184</v>
      </c>
      <c r="P53" s="22">
        <f t="shared" si="2"/>
        <v>372845.67159999994</v>
      </c>
    </row>
    <row r="54" spans="1:16" ht="13.5" thickBot="1">
      <c r="A54" s="6" t="s">
        <v>28</v>
      </c>
      <c r="B54" s="1" t="s">
        <v>116</v>
      </c>
      <c r="C54" s="1" t="s">
        <v>117</v>
      </c>
      <c r="D54" s="2">
        <v>97512.12</v>
      </c>
      <c r="E54" s="2">
        <v>23155.65</v>
      </c>
      <c r="F54" s="2">
        <v>143039.2</v>
      </c>
      <c r="G54" s="2">
        <v>14187.76</v>
      </c>
      <c r="H54" s="2">
        <v>41166.28</v>
      </c>
      <c r="I54" s="2">
        <v>161378.24</v>
      </c>
      <c r="J54" s="2">
        <v>7586.44</v>
      </c>
      <c r="K54" s="2">
        <v>150</v>
      </c>
      <c r="L54" s="4">
        <v>488175.69</v>
      </c>
      <c r="M54" s="20">
        <v>451.43</v>
      </c>
      <c r="N54" s="20">
        <f t="shared" si="0"/>
        <v>620.91</v>
      </c>
      <c r="O54" s="20">
        <f t="shared" si="1"/>
        <v>280297.40129999997</v>
      </c>
      <c r="P54" s="22">
        <f t="shared" si="2"/>
        <v>207878.28870000003</v>
      </c>
    </row>
    <row r="55" spans="1:16" ht="13.5" thickBot="1">
      <c r="A55" s="6" t="s">
        <v>28</v>
      </c>
      <c r="B55" s="1" t="s">
        <v>118</v>
      </c>
      <c r="C55" s="1" t="s">
        <v>119</v>
      </c>
      <c r="D55" s="2">
        <v>552505.88</v>
      </c>
      <c r="E55" s="2">
        <v>149223.1</v>
      </c>
      <c r="F55" s="2">
        <v>22923.91</v>
      </c>
      <c r="G55" s="2">
        <v>511925.84</v>
      </c>
      <c r="H55" s="2">
        <v>66779.06</v>
      </c>
      <c r="I55" s="2">
        <v>704551.69</v>
      </c>
      <c r="J55" s="2">
        <v>102597.51</v>
      </c>
      <c r="K55" s="2">
        <v>2297.02</v>
      </c>
      <c r="L55" s="4">
        <v>2112804.01</v>
      </c>
      <c r="M55" s="20">
        <v>2246.64</v>
      </c>
      <c r="N55" s="20">
        <f t="shared" si="0"/>
        <v>620.91</v>
      </c>
      <c r="O55" s="20">
        <f t="shared" si="1"/>
        <v>1394961.2423999999</v>
      </c>
      <c r="P55" s="22">
        <f t="shared" si="2"/>
        <v>717842.7675999999</v>
      </c>
    </row>
    <row r="56" spans="1:16" ht="13.5" thickBot="1">
      <c r="A56" s="6" t="s">
        <v>28</v>
      </c>
      <c r="B56" s="1" t="s">
        <v>120</v>
      </c>
      <c r="C56" s="1" t="s">
        <v>121</v>
      </c>
      <c r="D56" s="2">
        <v>165182.87</v>
      </c>
      <c r="E56" s="2">
        <v>43444.53</v>
      </c>
      <c r="F56" s="2">
        <v>56107.69</v>
      </c>
      <c r="G56" s="2">
        <v>64884.28</v>
      </c>
      <c r="H56" s="2">
        <v>16727.52</v>
      </c>
      <c r="I56" s="2">
        <v>179911.78</v>
      </c>
      <c r="J56" s="2">
        <v>12573.96</v>
      </c>
      <c r="K56" s="2">
        <v>4956.32</v>
      </c>
      <c r="L56" s="4">
        <v>543788.95</v>
      </c>
      <c r="M56" s="20">
        <v>621.9</v>
      </c>
      <c r="N56" s="20">
        <f t="shared" si="0"/>
        <v>620.91</v>
      </c>
      <c r="O56" s="20">
        <f t="shared" si="1"/>
        <v>386143.92899999995</v>
      </c>
      <c r="P56" s="22">
        <f t="shared" si="2"/>
        <v>157645.021</v>
      </c>
    </row>
    <row r="57" spans="1:16" ht="13.5" thickBot="1">
      <c r="A57" s="6" t="s">
        <v>28</v>
      </c>
      <c r="B57" s="1" t="s">
        <v>122</v>
      </c>
      <c r="C57" s="1" t="s">
        <v>123</v>
      </c>
      <c r="D57" s="2">
        <v>622540.67</v>
      </c>
      <c r="E57" s="2">
        <v>167811.55</v>
      </c>
      <c r="F57" s="2">
        <v>105065.73</v>
      </c>
      <c r="G57" s="2">
        <v>67325.74</v>
      </c>
      <c r="H57" s="2">
        <v>3647.13</v>
      </c>
      <c r="I57" s="2">
        <v>482745.92</v>
      </c>
      <c r="J57" s="2">
        <v>21550</v>
      </c>
      <c r="K57" s="2">
        <v>2655.85</v>
      </c>
      <c r="L57" s="4">
        <v>1473342.59</v>
      </c>
      <c r="M57" s="20">
        <v>1723.54</v>
      </c>
      <c r="N57" s="20">
        <f t="shared" si="0"/>
        <v>620.91</v>
      </c>
      <c r="O57" s="20">
        <f t="shared" si="1"/>
        <v>1070163.2214</v>
      </c>
      <c r="P57" s="22">
        <f t="shared" si="2"/>
        <v>403179.36860000016</v>
      </c>
    </row>
    <row r="58" spans="1:16" ht="13.5" thickBot="1">
      <c r="A58" s="6" t="s">
        <v>28</v>
      </c>
      <c r="B58" s="1" t="s">
        <v>124</v>
      </c>
      <c r="C58" s="1" t="s">
        <v>125</v>
      </c>
      <c r="D58" s="2">
        <v>296133.5</v>
      </c>
      <c r="E58" s="2">
        <v>79344.04</v>
      </c>
      <c r="F58" s="2">
        <v>148249.1</v>
      </c>
      <c r="G58" s="2">
        <v>1042135.02</v>
      </c>
      <c r="H58" s="2">
        <v>970.05</v>
      </c>
      <c r="I58" s="2">
        <v>624675.01</v>
      </c>
      <c r="J58" s="2">
        <v>27050.75</v>
      </c>
      <c r="K58" s="2">
        <v>400</v>
      </c>
      <c r="L58" s="4">
        <v>2218957.47</v>
      </c>
      <c r="M58" s="20">
        <v>2539.19</v>
      </c>
      <c r="N58" s="20">
        <f t="shared" si="0"/>
        <v>620.91</v>
      </c>
      <c r="O58" s="20">
        <f t="shared" si="1"/>
        <v>1576608.4629</v>
      </c>
      <c r="P58" s="22">
        <f t="shared" si="2"/>
        <v>642349.0071000003</v>
      </c>
    </row>
    <row r="59" spans="1:16" ht="13.5" thickBot="1">
      <c r="A59" s="6" t="s">
        <v>28</v>
      </c>
      <c r="B59" s="1" t="s">
        <v>126</v>
      </c>
      <c r="C59" s="1" t="s">
        <v>127</v>
      </c>
      <c r="D59" s="2">
        <v>95583.12</v>
      </c>
      <c r="E59" s="2">
        <v>28385.22</v>
      </c>
      <c r="F59" s="2">
        <v>36570.29</v>
      </c>
      <c r="G59" s="2">
        <v>208737.87</v>
      </c>
      <c r="H59" s="2">
        <v>4182.04</v>
      </c>
      <c r="I59" s="2">
        <v>233287.45</v>
      </c>
      <c r="J59" s="2">
        <v>21500</v>
      </c>
      <c r="K59" s="2">
        <v>446.18</v>
      </c>
      <c r="L59" s="4">
        <v>628692.17</v>
      </c>
      <c r="M59" s="20">
        <v>723.21</v>
      </c>
      <c r="N59" s="20">
        <f t="shared" si="0"/>
        <v>620.91</v>
      </c>
      <c r="O59" s="20">
        <f t="shared" si="1"/>
        <v>449048.3211</v>
      </c>
      <c r="P59" s="22">
        <f t="shared" si="2"/>
        <v>179643.84890000004</v>
      </c>
    </row>
    <row r="60" spans="1:16" ht="13.5" thickBot="1">
      <c r="A60" s="6" t="s">
        <v>28</v>
      </c>
      <c r="B60" s="1" t="s">
        <v>128</v>
      </c>
      <c r="C60" s="1" t="s">
        <v>129</v>
      </c>
      <c r="D60" s="2">
        <v>1020440.81</v>
      </c>
      <c r="E60" s="2">
        <v>296384.65</v>
      </c>
      <c r="F60" s="2">
        <v>340345.23</v>
      </c>
      <c r="G60" s="2">
        <v>1639128.67</v>
      </c>
      <c r="H60" s="2">
        <v>3151.45</v>
      </c>
      <c r="I60" s="2">
        <v>940486.49</v>
      </c>
      <c r="J60" s="2">
        <v>23983</v>
      </c>
      <c r="K60" s="2">
        <v>2272.55</v>
      </c>
      <c r="L60" s="4">
        <v>4266192.85</v>
      </c>
      <c r="M60" s="20">
        <v>6447.38</v>
      </c>
      <c r="N60" s="20">
        <f t="shared" si="0"/>
        <v>620.91</v>
      </c>
      <c r="O60" s="20">
        <f t="shared" si="1"/>
        <v>4003242.7158</v>
      </c>
      <c r="P60" s="22">
        <f t="shared" si="2"/>
        <v>262950.13419999974</v>
      </c>
    </row>
    <row r="61" spans="1:16" ht="13.5" thickBot="1">
      <c r="A61" s="6" t="s">
        <v>28</v>
      </c>
      <c r="B61" s="1" t="s">
        <v>130</v>
      </c>
      <c r="C61" s="1" t="s">
        <v>131</v>
      </c>
      <c r="D61" s="2">
        <v>1458880.96</v>
      </c>
      <c r="E61" s="2">
        <v>429705.38</v>
      </c>
      <c r="F61" s="2">
        <v>529021.46</v>
      </c>
      <c r="G61" s="2">
        <v>172501.3</v>
      </c>
      <c r="H61" s="2">
        <v>18707.28</v>
      </c>
      <c r="I61" s="2">
        <v>860000.86</v>
      </c>
      <c r="J61" s="2">
        <v>18710.23</v>
      </c>
      <c r="K61" s="2">
        <v>1452.87</v>
      </c>
      <c r="L61" s="4">
        <v>3488980.34</v>
      </c>
      <c r="M61" s="20">
        <v>3447.31</v>
      </c>
      <c r="N61" s="20">
        <f t="shared" si="0"/>
        <v>620.91</v>
      </c>
      <c r="O61" s="20">
        <f t="shared" si="1"/>
        <v>2140469.2520999997</v>
      </c>
      <c r="P61" s="22">
        <f t="shared" si="2"/>
        <v>1348511.0879000002</v>
      </c>
    </row>
    <row r="62" spans="1:16" ht="13.5" thickBot="1">
      <c r="A62" s="6" t="s">
        <v>28</v>
      </c>
      <c r="B62" s="1" t="s">
        <v>132</v>
      </c>
      <c r="C62" s="1" t="s">
        <v>133</v>
      </c>
      <c r="D62" s="2">
        <v>202521.11</v>
      </c>
      <c r="E62" s="2">
        <v>74657.31</v>
      </c>
      <c r="F62" s="2">
        <v>394625.17</v>
      </c>
      <c r="G62" s="2">
        <v>604351.34</v>
      </c>
      <c r="H62" s="2">
        <v>3093.67</v>
      </c>
      <c r="I62" s="2">
        <v>481136.98</v>
      </c>
      <c r="J62" s="2">
        <v>4077.73</v>
      </c>
      <c r="K62" s="2">
        <v>27</v>
      </c>
      <c r="L62" s="4">
        <v>1764490.31</v>
      </c>
      <c r="M62" s="20">
        <v>2779.01</v>
      </c>
      <c r="N62" s="20">
        <f t="shared" si="0"/>
        <v>620.91</v>
      </c>
      <c r="O62" s="20">
        <f t="shared" si="1"/>
        <v>1725515.0991</v>
      </c>
      <c r="P62" s="22">
        <f t="shared" si="2"/>
        <v>38975.210900000064</v>
      </c>
    </row>
    <row r="63" spans="1:16" ht="13.5" thickBot="1">
      <c r="A63" s="6" t="s">
        <v>28</v>
      </c>
      <c r="B63" s="1" t="s">
        <v>134</v>
      </c>
      <c r="C63" s="1" t="s">
        <v>135</v>
      </c>
      <c r="D63" s="2">
        <v>166187.15</v>
      </c>
      <c r="E63" s="2">
        <v>43815.49</v>
      </c>
      <c r="F63" s="2">
        <v>6901.44</v>
      </c>
      <c r="G63" s="2">
        <v>109793.41</v>
      </c>
      <c r="H63" s="2">
        <v>20820.86</v>
      </c>
      <c r="I63" s="2">
        <v>240501.39</v>
      </c>
      <c r="J63" s="2">
        <v>5300</v>
      </c>
      <c r="K63" s="3" t="s">
        <v>31</v>
      </c>
      <c r="L63" s="4">
        <v>593319.74</v>
      </c>
      <c r="M63" s="20">
        <v>761.48</v>
      </c>
      <c r="N63" s="20">
        <f t="shared" si="0"/>
        <v>620.91</v>
      </c>
      <c r="O63" s="20">
        <f t="shared" si="1"/>
        <v>472810.5468</v>
      </c>
      <c r="P63" s="22">
        <f t="shared" si="2"/>
        <v>120509.19319999998</v>
      </c>
    </row>
    <row r="64" spans="1:16" ht="13.5" thickBot="1">
      <c r="A64" s="6" t="s">
        <v>28</v>
      </c>
      <c r="B64" s="1" t="s">
        <v>136</v>
      </c>
      <c r="C64" s="1" t="s">
        <v>137</v>
      </c>
      <c r="D64" s="2">
        <v>1117868.81</v>
      </c>
      <c r="E64" s="2">
        <v>308391.81</v>
      </c>
      <c r="F64" s="2">
        <v>677543.83</v>
      </c>
      <c r="G64" s="2">
        <v>659803.97</v>
      </c>
      <c r="H64" s="2">
        <v>5888.42</v>
      </c>
      <c r="I64" s="2">
        <v>737752.14</v>
      </c>
      <c r="J64" s="2">
        <v>50279.81</v>
      </c>
      <c r="K64" s="3" t="s">
        <v>31</v>
      </c>
      <c r="L64" s="4">
        <v>3557528.79</v>
      </c>
      <c r="M64" s="20">
        <v>3241.19</v>
      </c>
      <c r="N64" s="20">
        <f t="shared" si="0"/>
        <v>620.91</v>
      </c>
      <c r="O64" s="20">
        <f t="shared" si="1"/>
        <v>2012487.2829</v>
      </c>
      <c r="P64" s="22">
        <f t="shared" si="2"/>
        <v>1545041.5071</v>
      </c>
    </row>
    <row r="65" spans="1:16" ht="13.5" thickBot="1">
      <c r="A65" s="6" t="s">
        <v>28</v>
      </c>
      <c r="B65" s="1" t="s">
        <v>138</v>
      </c>
      <c r="C65" s="1" t="s">
        <v>139</v>
      </c>
      <c r="D65" s="2">
        <v>221711.23</v>
      </c>
      <c r="E65" s="2">
        <v>59970.39</v>
      </c>
      <c r="F65" s="2">
        <v>72142.3</v>
      </c>
      <c r="G65" s="2">
        <v>39723.17</v>
      </c>
      <c r="H65" s="2">
        <v>9615.85</v>
      </c>
      <c r="I65" s="2">
        <v>212094.33</v>
      </c>
      <c r="J65" s="3" t="s">
        <v>31</v>
      </c>
      <c r="K65" s="2">
        <v>39</v>
      </c>
      <c r="L65" s="4">
        <v>615296.27</v>
      </c>
      <c r="M65" s="20">
        <v>749.01</v>
      </c>
      <c r="N65" s="20">
        <f t="shared" si="0"/>
        <v>620.91</v>
      </c>
      <c r="O65" s="20">
        <f t="shared" si="1"/>
        <v>465067.79909999995</v>
      </c>
      <c r="P65" s="22">
        <f t="shared" si="2"/>
        <v>150228.47090000007</v>
      </c>
    </row>
    <row r="66" spans="1:16" ht="13.5" thickBot="1">
      <c r="A66" s="6" t="s">
        <v>28</v>
      </c>
      <c r="B66" s="1" t="s">
        <v>140</v>
      </c>
      <c r="C66" s="1" t="s">
        <v>141</v>
      </c>
      <c r="D66" s="2">
        <v>207318.33</v>
      </c>
      <c r="E66" s="2">
        <v>57079.34</v>
      </c>
      <c r="F66" s="2">
        <v>27834.16</v>
      </c>
      <c r="G66" s="2">
        <v>129359.48</v>
      </c>
      <c r="H66" s="2">
        <v>11850.78</v>
      </c>
      <c r="I66" s="2">
        <v>279798.55</v>
      </c>
      <c r="J66" s="2">
        <v>17513.5</v>
      </c>
      <c r="K66" s="2">
        <v>1586.7</v>
      </c>
      <c r="L66" s="4">
        <v>732340.84</v>
      </c>
      <c r="M66" s="20">
        <v>619.03</v>
      </c>
      <c r="N66" s="20">
        <f t="shared" si="0"/>
        <v>620.91</v>
      </c>
      <c r="O66" s="20">
        <f t="shared" si="1"/>
        <v>384361.9173</v>
      </c>
      <c r="P66" s="22">
        <f t="shared" si="2"/>
        <v>347978.9227</v>
      </c>
    </row>
    <row r="67" spans="1:16" ht="13.5" thickBot="1">
      <c r="A67" s="6" t="s">
        <v>28</v>
      </c>
      <c r="B67" s="1" t="s">
        <v>142</v>
      </c>
      <c r="C67" s="1" t="s">
        <v>143</v>
      </c>
      <c r="D67" s="2">
        <v>104109.8</v>
      </c>
      <c r="E67" s="2">
        <v>30677.96</v>
      </c>
      <c r="F67" s="2">
        <v>9555.62</v>
      </c>
      <c r="G67" s="2">
        <v>85294.14</v>
      </c>
      <c r="H67" s="2">
        <v>55.6</v>
      </c>
      <c r="I67" s="2">
        <v>158581.21</v>
      </c>
      <c r="J67" s="2">
        <v>10973.5</v>
      </c>
      <c r="K67" s="3" t="s">
        <v>31</v>
      </c>
      <c r="L67" s="4">
        <v>399247.83</v>
      </c>
      <c r="M67" s="20">
        <v>401.41</v>
      </c>
      <c r="N67" s="20">
        <f t="shared" si="0"/>
        <v>620.91</v>
      </c>
      <c r="O67" s="20">
        <f t="shared" si="1"/>
        <v>249239.4831</v>
      </c>
      <c r="P67" s="22">
        <f t="shared" si="2"/>
        <v>150008.3469</v>
      </c>
    </row>
    <row r="68" spans="1:16" ht="13.5" thickBot="1">
      <c r="A68" s="6" t="s">
        <v>28</v>
      </c>
      <c r="B68" s="1" t="s">
        <v>144</v>
      </c>
      <c r="C68" s="1" t="s">
        <v>145</v>
      </c>
      <c r="D68" s="2">
        <v>1960652.4</v>
      </c>
      <c r="E68" s="2">
        <v>544580.82</v>
      </c>
      <c r="F68" s="2">
        <v>454057.95</v>
      </c>
      <c r="G68" s="2">
        <v>575065.94</v>
      </c>
      <c r="H68" s="2">
        <v>51950.3</v>
      </c>
      <c r="I68" s="2">
        <v>1747059.11</v>
      </c>
      <c r="J68" s="2">
        <v>331335.38</v>
      </c>
      <c r="K68" s="2">
        <v>12395.21</v>
      </c>
      <c r="L68" s="4">
        <v>5677097.11</v>
      </c>
      <c r="M68" s="20">
        <v>5713.28</v>
      </c>
      <c r="N68" s="20">
        <f t="shared" si="0"/>
        <v>620.91</v>
      </c>
      <c r="O68" s="20">
        <f t="shared" si="1"/>
        <v>3547432.6847999995</v>
      </c>
      <c r="P68" s="22">
        <f t="shared" si="2"/>
        <v>2129664.425200001</v>
      </c>
    </row>
    <row r="69" spans="1:16" ht="13.5" thickBot="1">
      <c r="A69" s="6" t="s">
        <v>28</v>
      </c>
      <c r="B69" s="1" t="s">
        <v>146</v>
      </c>
      <c r="C69" s="1" t="s">
        <v>147</v>
      </c>
      <c r="D69" s="2">
        <v>226064.78</v>
      </c>
      <c r="E69" s="2">
        <v>62296.1</v>
      </c>
      <c r="F69" s="3" t="s">
        <v>31</v>
      </c>
      <c r="G69" s="2">
        <v>19463.72</v>
      </c>
      <c r="H69" s="3" t="s">
        <v>31</v>
      </c>
      <c r="I69" s="2">
        <v>95963.26</v>
      </c>
      <c r="J69" s="3" t="s">
        <v>31</v>
      </c>
      <c r="K69" s="3" t="s">
        <v>31</v>
      </c>
      <c r="L69" s="4">
        <v>403787.86</v>
      </c>
      <c r="M69" s="20">
        <v>514.33</v>
      </c>
      <c r="N69" s="20">
        <f t="shared" si="0"/>
        <v>620.91</v>
      </c>
      <c r="O69" s="20">
        <f t="shared" si="1"/>
        <v>319352.6403</v>
      </c>
      <c r="P69" s="22">
        <f t="shared" si="2"/>
        <v>84435.21969999996</v>
      </c>
    </row>
    <row r="70" spans="1:16" ht="13.5" thickBot="1">
      <c r="A70" s="6" t="s">
        <v>28</v>
      </c>
      <c r="B70" s="1" t="s">
        <v>148</v>
      </c>
      <c r="C70" s="1" t="s">
        <v>149</v>
      </c>
      <c r="D70" s="2">
        <v>795393.78</v>
      </c>
      <c r="E70" s="2">
        <v>230464.27</v>
      </c>
      <c r="F70" s="2">
        <v>12416.94</v>
      </c>
      <c r="G70" s="2">
        <v>1501007.38</v>
      </c>
      <c r="H70" s="2">
        <v>51902.49</v>
      </c>
      <c r="I70" s="2">
        <v>1432650.74</v>
      </c>
      <c r="J70" s="2">
        <v>105806.63</v>
      </c>
      <c r="K70" s="2">
        <v>2082.95</v>
      </c>
      <c r="L70" s="4">
        <v>4131725.18</v>
      </c>
      <c r="M70" s="20">
        <v>5256.13</v>
      </c>
      <c r="N70" s="20">
        <f t="shared" si="0"/>
        <v>620.91</v>
      </c>
      <c r="O70" s="20">
        <f t="shared" si="1"/>
        <v>3263583.6783</v>
      </c>
      <c r="P70" s="22">
        <f t="shared" si="2"/>
        <v>868141.5017000004</v>
      </c>
    </row>
    <row r="71" spans="1:16" ht="13.5" thickBot="1">
      <c r="A71" s="6" t="s">
        <v>28</v>
      </c>
      <c r="B71" s="1" t="s">
        <v>150</v>
      </c>
      <c r="C71" s="1" t="s">
        <v>151</v>
      </c>
      <c r="D71" s="2">
        <v>875193.53</v>
      </c>
      <c r="E71" s="2">
        <v>272045.02</v>
      </c>
      <c r="F71" s="2">
        <v>9415.21</v>
      </c>
      <c r="G71" s="2">
        <v>828310.71</v>
      </c>
      <c r="H71" s="2">
        <v>50135.39</v>
      </c>
      <c r="I71" s="2">
        <v>678033.86</v>
      </c>
      <c r="J71" s="2">
        <v>53192.75</v>
      </c>
      <c r="K71" s="2">
        <v>552.5</v>
      </c>
      <c r="L71" s="4">
        <v>2766878.97</v>
      </c>
      <c r="M71" s="20">
        <v>3833.8</v>
      </c>
      <c r="N71" s="20">
        <f t="shared" si="0"/>
        <v>620.91</v>
      </c>
      <c r="O71" s="20">
        <f t="shared" si="1"/>
        <v>2380444.758</v>
      </c>
      <c r="P71" s="22">
        <f t="shared" si="2"/>
        <v>386434.2120000003</v>
      </c>
    </row>
    <row r="72" spans="1:16" ht="13.5" thickBot="1">
      <c r="A72" s="6" t="s">
        <v>28</v>
      </c>
      <c r="B72" s="1" t="s">
        <v>152</v>
      </c>
      <c r="C72" s="1" t="s">
        <v>153</v>
      </c>
      <c r="D72" s="2">
        <v>111221.18</v>
      </c>
      <c r="E72" s="2">
        <v>30138.06</v>
      </c>
      <c r="F72" s="2">
        <v>635.25</v>
      </c>
      <c r="G72" s="2">
        <v>128665.97</v>
      </c>
      <c r="H72" s="2">
        <v>15066.69</v>
      </c>
      <c r="I72" s="2">
        <v>142332.21</v>
      </c>
      <c r="J72" s="2">
        <v>43671.01</v>
      </c>
      <c r="K72" s="2">
        <v>1718.2</v>
      </c>
      <c r="L72" s="4">
        <v>473448.57</v>
      </c>
      <c r="M72" s="20">
        <v>570.39</v>
      </c>
      <c r="N72" s="20">
        <f t="shared" si="0"/>
        <v>620.91</v>
      </c>
      <c r="O72" s="20">
        <f t="shared" si="1"/>
        <v>354160.8549</v>
      </c>
      <c r="P72" s="22">
        <f t="shared" si="2"/>
        <v>119287.71510000003</v>
      </c>
    </row>
    <row r="73" spans="1:16" ht="13.5" thickBot="1">
      <c r="A73" s="6" t="s">
        <v>28</v>
      </c>
      <c r="B73" s="1" t="s">
        <v>154</v>
      </c>
      <c r="C73" s="1" t="s">
        <v>155</v>
      </c>
      <c r="D73" s="2">
        <v>715450.54</v>
      </c>
      <c r="E73" s="2">
        <v>199893.49</v>
      </c>
      <c r="F73" s="2">
        <v>236210.19</v>
      </c>
      <c r="G73" s="2">
        <v>174368.08</v>
      </c>
      <c r="H73" s="2">
        <v>1423.9</v>
      </c>
      <c r="I73" s="2">
        <v>151758.81</v>
      </c>
      <c r="J73" s="2">
        <v>61538.11</v>
      </c>
      <c r="K73" s="2">
        <v>613.86</v>
      </c>
      <c r="L73" s="4">
        <v>1541256.98</v>
      </c>
      <c r="M73" s="20">
        <v>2604.13</v>
      </c>
      <c r="N73" s="20">
        <f t="shared" si="0"/>
        <v>620.91</v>
      </c>
      <c r="O73" s="20">
        <f t="shared" si="1"/>
        <v>1616930.3583</v>
      </c>
      <c r="P73" s="22">
        <f t="shared" si="2"/>
        <v>-75673.37829999998</v>
      </c>
    </row>
    <row r="74" spans="1:16" ht="13.5" thickBot="1">
      <c r="A74" s="6" t="s">
        <v>28</v>
      </c>
      <c r="B74" s="1" t="s">
        <v>156</v>
      </c>
      <c r="C74" s="1" t="s">
        <v>157</v>
      </c>
      <c r="D74" s="2">
        <v>286519.54</v>
      </c>
      <c r="E74" s="2">
        <v>70095.89</v>
      </c>
      <c r="F74" s="2">
        <v>29736.22</v>
      </c>
      <c r="G74" s="2">
        <v>61616.1</v>
      </c>
      <c r="H74" s="2">
        <v>11475.74</v>
      </c>
      <c r="I74" s="2">
        <v>230452.48</v>
      </c>
      <c r="J74" s="2">
        <v>5000</v>
      </c>
      <c r="K74" s="2">
        <v>419.21</v>
      </c>
      <c r="L74" s="4">
        <v>695315.18</v>
      </c>
      <c r="M74" s="20">
        <v>758.33</v>
      </c>
      <c r="N74" s="20">
        <f t="shared" si="0"/>
        <v>620.91</v>
      </c>
      <c r="O74" s="20">
        <f t="shared" si="1"/>
        <v>470854.6803</v>
      </c>
      <c r="P74" s="22">
        <f t="shared" si="2"/>
        <v>224460.49970000004</v>
      </c>
    </row>
    <row r="75" spans="1:16" ht="13.5" thickBot="1">
      <c r="A75" s="6" t="s">
        <v>28</v>
      </c>
      <c r="B75" s="1" t="s">
        <v>158</v>
      </c>
      <c r="C75" s="1" t="s">
        <v>159</v>
      </c>
      <c r="D75" s="2">
        <v>574331.52</v>
      </c>
      <c r="E75" s="2">
        <v>164292.1</v>
      </c>
      <c r="F75" s="2">
        <v>5611.94</v>
      </c>
      <c r="G75" s="2">
        <v>45752.02</v>
      </c>
      <c r="H75" s="2">
        <v>512.54</v>
      </c>
      <c r="I75" s="2">
        <v>567231.7</v>
      </c>
      <c r="J75" s="2">
        <v>10356.02</v>
      </c>
      <c r="K75" s="2">
        <v>26284.34</v>
      </c>
      <c r="L75" s="4">
        <v>1394372.18</v>
      </c>
      <c r="M75" s="20">
        <v>1209.55</v>
      </c>
      <c r="N75" s="20">
        <f t="shared" si="0"/>
        <v>620.91</v>
      </c>
      <c r="O75" s="20">
        <f t="shared" si="1"/>
        <v>751021.6904999999</v>
      </c>
      <c r="P75" s="22">
        <f t="shared" si="2"/>
        <v>643350.4895</v>
      </c>
    </row>
    <row r="76" spans="1:16" ht="13.5" thickBot="1">
      <c r="A76" s="6" t="s">
        <v>28</v>
      </c>
      <c r="B76" s="1" t="s">
        <v>160</v>
      </c>
      <c r="C76" s="1" t="s">
        <v>161</v>
      </c>
      <c r="D76" s="2">
        <v>397787.4</v>
      </c>
      <c r="E76" s="2">
        <v>117099.66</v>
      </c>
      <c r="F76" s="2">
        <v>182193.74</v>
      </c>
      <c r="G76" s="2">
        <v>68403.12</v>
      </c>
      <c r="H76" s="2">
        <v>70629.2</v>
      </c>
      <c r="I76" s="2">
        <v>178460.07</v>
      </c>
      <c r="J76" s="2">
        <v>145909.35</v>
      </c>
      <c r="K76" s="3" t="s">
        <v>31</v>
      </c>
      <c r="L76" s="4">
        <v>1160482.54</v>
      </c>
      <c r="M76" s="20">
        <v>1155.42</v>
      </c>
      <c r="N76" s="20">
        <f aca="true" t="shared" si="3" ref="N76:N139">0.09*6899</f>
        <v>620.91</v>
      </c>
      <c r="O76" s="20">
        <f aca="true" t="shared" si="4" ref="O76:O139">M76*N76</f>
        <v>717411.8322000001</v>
      </c>
      <c r="P76" s="22">
        <f aca="true" t="shared" si="5" ref="P76:P139">L76-O76</f>
        <v>443070.7078</v>
      </c>
    </row>
    <row r="77" spans="1:16" ht="13.5" thickBot="1">
      <c r="A77" s="6" t="s">
        <v>28</v>
      </c>
      <c r="B77" s="1" t="s">
        <v>162</v>
      </c>
      <c r="C77" s="1" t="s">
        <v>163</v>
      </c>
      <c r="D77" s="2">
        <v>131353.83</v>
      </c>
      <c r="E77" s="2">
        <v>52580.78</v>
      </c>
      <c r="F77" s="2">
        <v>164779.81</v>
      </c>
      <c r="G77" s="2">
        <v>272179.8</v>
      </c>
      <c r="H77" s="2">
        <v>16337.71</v>
      </c>
      <c r="I77" s="2">
        <v>252339.84</v>
      </c>
      <c r="J77" s="2">
        <v>2260.5</v>
      </c>
      <c r="K77" s="3" t="s">
        <v>31</v>
      </c>
      <c r="L77" s="4">
        <v>891832.27</v>
      </c>
      <c r="M77" s="20">
        <v>1025.1</v>
      </c>
      <c r="N77" s="20">
        <f t="shared" si="3"/>
        <v>620.91</v>
      </c>
      <c r="O77" s="20">
        <f t="shared" si="4"/>
        <v>636494.8409999999</v>
      </c>
      <c r="P77" s="22">
        <f t="shared" si="5"/>
        <v>255337.42900000012</v>
      </c>
    </row>
    <row r="78" spans="1:16" ht="13.5" thickBot="1">
      <c r="A78" s="6" t="s">
        <v>28</v>
      </c>
      <c r="B78" s="1" t="s">
        <v>164</v>
      </c>
      <c r="C78" s="1" t="s">
        <v>165</v>
      </c>
      <c r="D78" s="2">
        <v>644327.49</v>
      </c>
      <c r="E78" s="2">
        <v>269741.41</v>
      </c>
      <c r="F78" s="2">
        <v>31126.24</v>
      </c>
      <c r="G78" s="2">
        <v>194089.15</v>
      </c>
      <c r="H78" s="2">
        <v>13078.92</v>
      </c>
      <c r="I78" s="2">
        <v>682203.94</v>
      </c>
      <c r="J78" s="2">
        <v>9386.14</v>
      </c>
      <c r="K78" s="2">
        <v>3.5</v>
      </c>
      <c r="L78" s="4">
        <v>1843956.79</v>
      </c>
      <c r="M78" s="20">
        <v>1880.81</v>
      </c>
      <c r="N78" s="20">
        <f t="shared" si="3"/>
        <v>620.91</v>
      </c>
      <c r="O78" s="20">
        <f t="shared" si="4"/>
        <v>1167813.7370999998</v>
      </c>
      <c r="P78" s="22">
        <f t="shared" si="5"/>
        <v>676143.0529000002</v>
      </c>
    </row>
    <row r="79" spans="1:16" ht="13.5" thickBot="1">
      <c r="A79" s="6" t="s">
        <v>28</v>
      </c>
      <c r="B79" s="1" t="s">
        <v>166</v>
      </c>
      <c r="C79" s="1" t="s">
        <v>167</v>
      </c>
      <c r="D79" s="2">
        <v>83405.76</v>
      </c>
      <c r="E79" s="2">
        <v>8179.42</v>
      </c>
      <c r="F79" s="2">
        <v>1090.88</v>
      </c>
      <c r="G79" s="2">
        <v>3496.29</v>
      </c>
      <c r="H79" s="2">
        <v>4916.88</v>
      </c>
      <c r="I79" s="2">
        <v>29083.53</v>
      </c>
      <c r="J79" s="3" t="s">
        <v>31</v>
      </c>
      <c r="K79" s="2">
        <v>586.25</v>
      </c>
      <c r="L79" s="4">
        <v>130759.01</v>
      </c>
      <c r="M79" s="20">
        <v>0</v>
      </c>
      <c r="N79" s="20">
        <f t="shared" si="3"/>
        <v>620.91</v>
      </c>
      <c r="O79" s="20">
        <f t="shared" si="4"/>
        <v>0</v>
      </c>
      <c r="P79" s="22">
        <f t="shared" si="5"/>
        <v>130759.01</v>
      </c>
    </row>
    <row r="80" spans="1:16" ht="13.5" thickBot="1">
      <c r="A80" s="6" t="s">
        <v>28</v>
      </c>
      <c r="B80" s="1" t="s">
        <v>168</v>
      </c>
      <c r="C80" s="1" t="s">
        <v>169</v>
      </c>
      <c r="D80" s="2">
        <v>4393232.73</v>
      </c>
      <c r="E80" s="2">
        <v>1242599.14</v>
      </c>
      <c r="F80" s="2">
        <v>1018828.05</v>
      </c>
      <c r="G80" s="2">
        <v>424558.73</v>
      </c>
      <c r="H80" s="2">
        <v>63690.23</v>
      </c>
      <c r="I80" s="2">
        <v>2313845.86</v>
      </c>
      <c r="J80" s="2">
        <v>64720.89</v>
      </c>
      <c r="K80" s="3" t="s">
        <v>31</v>
      </c>
      <c r="L80" s="4">
        <v>9521475.63</v>
      </c>
      <c r="M80" s="20">
        <v>9929.09</v>
      </c>
      <c r="N80" s="20">
        <f t="shared" si="3"/>
        <v>620.91</v>
      </c>
      <c r="O80" s="20">
        <f t="shared" si="4"/>
        <v>6165071.2719</v>
      </c>
      <c r="P80" s="22">
        <f t="shared" si="5"/>
        <v>3356404.358100001</v>
      </c>
    </row>
    <row r="81" spans="1:16" ht="13.5" thickBot="1">
      <c r="A81" s="6" t="s">
        <v>28</v>
      </c>
      <c r="B81" s="1" t="s">
        <v>170</v>
      </c>
      <c r="C81" s="1" t="s">
        <v>171</v>
      </c>
      <c r="D81" s="2">
        <v>881879.68</v>
      </c>
      <c r="E81" s="2">
        <v>242119.04</v>
      </c>
      <c r="F81" s="2">
        <v>283354.11</v>
      </c>
      <c r="G81" s="2">
        <v>171857.2</v>
      </c>
      <c r="H81" s="2">
        <v>781.8</v>
      </c>
      <c r="I81" s="2">
        <v>774876.8</v>
      </c>
      <c r="J81" s="2">
        <v>31093.44</v>
      </c>
      <c r="K81" s="3" t="s">
        <v>31</v>
      </c>
      <c r="L81" s="4">
        <v>2385962.07</v>
      </c>
      <c r="M81" s="20">
        <v>3510.46</v>
      </c>
      <c r="N81" s="20">
        <f t="shared" si="3"/>
        <v>620.91</v>
      </c>
      <c r="O81" s="20">
        <f t="shared" si="4"/>
        <v>2179679.7186</v>
      </c>
      <c r="P81" s="22">
        <f t="shared" si="5"/>
        <v>206282.35140000004</v>
      </c>
    </row>
    <row r="82" spans="1:16" ht="13.5" thickBot="1">
      <c r="A82" s="6" t="s">
        <v>28</v>
      </c>
      <c r="B82" s="1" t="s">
        <v>172</v>
      </c>
      <c r="C82" s="1" t="s">
        <v>173</v>
      </c>
      <c r="D82" s="2">
        <v>101071.53</v>
      </c>
      <c r="E82" s="2">
        <v>26529.54</v>
      </c>
      <c r="F82" s="2">
        <v>1473.75</v>
      </c>
      <c r="G82" s="2">
        <v>64931.79</v>
      </c>
      <c r="H82" s="2">
        <v>27.09</v>
      </c>
      <c r="I82" s="2">
        <v>156083.05</v>
      </c>
      <c r="J82" s="2">
        <v>2300.68</v>
      </c>
      <c r="K82" s="2">
        <v>20599.17</v>
      </c>
      <c r="L82" s="4">
        <v>373016.6</v>
      </c>
      <c r="M82" s="20">
        <v>332.55</v>
      </c>
      <c r="N82" s="20">
        <f t="shared" si="3"/>
        <v>620.91</v>
      </c>
      <c r="O82" s="20">
        <f t="shared" si="4"/>
        <v>206483.6205</v>
      </c>
      <c r="P82" s="22">
        <f t="shared" si="5"/>
        <v>166532.9795</v>
      </c>
    </row>
    <row r="83" spans="1:16" ht="13.5" thickBot="1">
      <c r="A83" s="6" t="s">
        <v>28</v>
      </c>
      <c r="B83" s="1" t="s">
        <v>174</v>
      </c>
      <c r="C83" s="1" t="s">
        <v>175</v>
      </c>
      <c r="D83" s="2">
        <v>364317</v>
      </c>
      <c r="E83" s="2">
        <v>94668.96</v>
      </c>
      <c r="F83" s="2">
        <v>2360.66</v>
      </c>
      <c r="G83" s="2">
        <v>155404.38</v>
      </c>
      <c r="H83" s="2">
        <v>1200</v>
      </c>
      <c r="I83" s="2">
        <v>275584.36</v>
      </c>
      <c r="J83" s="3" t="s">
        <v>31</v>
      </c>
      <c r="K83" s="3" t="s">
        <v>31</v>
      </c>
      <c r="L83" s="4">
        <v>893535.36</v>
      </c>
      <c r="M83" s="20">
        <v>1031.08</v>
      </c>
      <c r="N83" s="20">
        <f t="shared" si="3"/>
        <v>620.91</v>
      </c>
      <c r="O83" s="20">
        <f t="shared" si="4"/>
        <v>640207.8827999999</v>
      </c>
      <c r="P83" s="22">
        <f t="shared" si="5"/>
        <v>253327.47720000008</v>
      </c>
    </row>
    <row r="84" spans="1:16" ht="13.5" thickBot="1">
      <c r="A84" s="6" t="s">
        <v>28</v>
      </c>
      <c r="B84" s="1" t="s">
        <v>176</v>
      </c>
      <c r="C84" s="1" t="s">
        <v>177</v>
      </c>
      <c r="D84" s="2">
        <v>112657.2</v>
      </c>
      <c r="E84" s="2">
        <v>32047.27</v>
      </c>
      <c r="F84" s="2">
        <v>18546.11</v>
      </c>
      <c r="G84" s="2">
        <v>112451.6</v>
      </c>
      <c r="H84" s="2">
        <v>11087.6</v>
      </c>
      <c r="I84" s="2">
        <v>158147.96</v>
      </c>
      <c r="J84" s="2">
        <v>2154.68</v>
      </c>
      <c r="K84" s="2">
        <v>424</v>
      </c>
      <c r="L84" s="4">
        <v>447516.42</v>
      </c>
      <c r="M84" s="20">
        <v>498.58</v>
      </c>
      <c r="N84" s="20">
        <f t="shared" si="3"/>
        <v>620.91</v>
      </c>
      <c r="O84" s="20">
        <f t="shared" si="4"/>
        <v>309573.30779999995</v>
      </c>
      <c r="P84" s="22">
        <f t="shared" si="5"/>
        <v>137943.11220000003</v>
      </c>
    </row>
    <row r="85" spans="1:16" ht="13.5" thickBot="1">
      <c r="A85" s="6" t="s">
        <v>28</v>
      </c>
      <c r="B85" s="1" t="s">
        <v>178</v>
      </c>
      <c r="C85" s="1" t="s">
        <v>179</v>
      </c>
      <c r="D85" s="2">
        <v>1073306.4</v>
      </c>
      <c r="E85" s="2">
        <v>314473.84</v>
      </c>
      <c r="F85" s="2">
        <v>69795.63</v>
      </c>
      <c r="G85" s="2">
        <v>335501.2</v>
      </c>
      <c r="H85" s="2">
        <v>353.24</v>
      </c>
      <c r="I85" s="2">
        <v>626390.44</v>
      </c>
      <c r="J85" s="2">
        <v>26797.83</v>
      </c>
      <c r="K85" s="2">
        <v>312</v>
      </c>
      <c r="L85" s="4">
        <v>2446930.58</v>
      </c>
      <c r="M85" s="20">
        <v>3039.93</v>
      </c>
      <c r="N85" s="20">
        <f t="shared" si="3"/>
        <v>620.91</v>
      </c>
      <c r="O85" s="20">
        <f t="shared" si="4"/>
        <v>1887522.9362999997</v>
      </c>
      <c r="P85" s="22">
        <f t="shared" si="5"/>
        <v>559407.6437000004</v>
      </c>
    </row>
    <row r="86" spans="1:16" ht="13.5" thickBot="1">
      <c r="A86" s="6" t="s">
        <v>28</v>
      </c>
      <c r="B86" s="1" t="s">
        <v>180</v>
      </c>
      <c r="C86" s="1" t="s">
        <v>181</v>
      </c>
      <c r="D86" s="2">
        <v>223953.2</v>
      </c>
      <c r="E86" s="2">
        <v>60012.82</v>
      </c>
      <c r="F86" s="2">
        <v>16204.51</v>
      </c>
      <c r="G86" s="2">
        <v>68264.23</v>
      </c>
      <c r="H86" s="2">
        <v>21190.18</v>
      </c>
      <c r="I86" s="2">
        <v>254094.6</v>
      </c>
      <c r="J86" s="3" t="s">
        <v>31</v>
      </c>
      <c r="K86" s="2">
        <v>72</v>
      </c>
      <c r="L86" s="4">
        <v>643791.54</v>
      </c>
      <c r="M86" s="20">
        <v>901.54</v>
      </c>
      <c r="N86" s="20">
        <f t="shared" si="3"/>
        <v>620.91</v>
      </c>
      <c r="O86" s="20">
        <f t="shared" si="4"/>
        <v>559775.2013999999</v>
      </c>
      <c r="P86" s="22">
        <f t="shared" si="5"/>
        <v>84016.33860000013</v>
      </c>
    </row>
    <row r="87" spans="1:16" ht="13.5" thickBot="1">
      <c r="A87" s="6" t="s">
        <v>28</v>
      </c>
      <c r="B87" s="1" t="s">
        <v>182</v>
      </c>
      <c r="C87" s="1" t="s">
        <v>183</v>
      </c>
      <c r="D87" s="2">
        <v>37935.29</v>
      </c>
      <c r="E87" s="2">
        <v>12379.88</v>
      </c>
      <c r="F87" s="2">
        <v>6938.1</v>
      </c>
      <c r="G87" s="2">
        <v>167751.43</v>
      </c>
      <c r="H87" s="2">
        <v>2406</v>
      </c>
      <c r="I87" s="2">
        <v>78298.26</v>
      </c>
      <c r="J87" s="2">
        <v>4491.6</v>
      </c>
      <c r="K87" s="2">
        <v>78</v>
      </c>
      <c r="L87" s="4">
        <v>310278.56</v>
      </c>
      <c r="M87" s="20">
        <v>480.52</v>
      </c>
      <c r="N87" s="20">
        <f t="shared" si="3"/>
        <v>620.91</v>
      </c>
      <c r="O87" s="20">
        <f t="shared" si="4"/>
        <v>298359.67319999996</v>
      </c>
      <c r="P87" s="22">
        <f t="shared" si="5"/>
        <v>11918.886800000037</v>
      </c>
    </row>
    <row r="88" spans="1:16" ht="13.5" thickBot="1">
      <c r="A88" s="6" t="s">
        <v>28</v>
      </c>
      <c r="B88" s="1" t="s">
        <v>184</v>
      </c>
      <c r="C88" s="1" t="s">
        <v>185</v>
      </c>
      <c r="D88" s="2">
        <v>510926.65</v>
      </c>
      <c r="E88" s="2">
        <v>138478.2</v>
      </c>
      <c r="F88" s="2">
        <v>117398.8</v>
      </c>
      <c r="G88" s="2">
        <v>129363.46</v>
      </c>
      <c r="H88" s="2">
        <v>39611.33</v>
      </c>
      <c r="I88" s="2">
        <v>597231.86</v>
      </c>
      <c r="J88" s="2">
        <v>9945</v>
      </c>
      <c r="K88" s="2">
        <v>1581.72</v>
      </c>
      <c r="L88" s="4">
        <v>1544537.02</v>
      </c>
      <c r="M88" s="20">
        <v>1764.43</v>
      </c>
      <c r="N88" s="20">
        <f t="shared" si="3"/>
        <v>620.91</v>
      </c>
      <c r="O88" s="20">
        <f t="shared" si="4"/>
        <v>1095552.2312999999</v>
      </c>
      <c r="P88" s="22">
        <f t="shared" si="5"/>
        <v>448984.78870000015</v>
      </c>
    </row>
    <row r="89" spans="1:16" ht="13.5" thickBot="1">
      <c r="A89" s="6" t="s">
        <v>28</v>
      </c>
      <c r="B89" s="1" t="s">
        <v>186</v>
      </c>
      <c r="C89" s="1" t="s">
        <v>187</v>
      </c>
      <c r="D89" s="2">
        <v>20492.88</v>
      </c>
      <c r="E89" s="2">
        <v>1822.8</v>
      </c>
      <c r="F89" s="3" t="s">
        <v>31</v>
      </c>
      <c r="G89" s="2">
        <v>29032.43</v>
      </c>
      <c r="H89" s="2">
        <v>12742.02</v>
      </c>
      <c r="I89" s="2">
        <v>16017.66</v>
      </c>
      <c r="J89" s="3" t="s">
        <v>31</v>
      </c>
      <c r="K89" s="2">
        <v>1766.76</v>
      </c>
      <c r="L89" s="4">
        <v>81874.55</v>
      </c>
      <c r="M89" s="20">
        <v>0</v>
      </c>
      <c r="N89" s="20">
        <f t="shared" si="3"/>
        <v>620.91</v>
      </c>
      <c r="O89" s="20">
        <f t="shared" si="4"/>
        <v>0</v>
      </c>
      <c r="P89" s="22">
        <f t="shared" si="5"/>
        <v>81874.55</v>
      </c>
    </row>
    <row r="90" spans="1:16" ht="13.5" thickBot="1">
      <c r="A90" s="6" t="s">
        <v>28</v>
      </c>
      <c r="B90" s="1" t="s">
        <v>188</v>
      </c>
      <c r="C90" s="1" t="s">
        <v>189</v>
      </c>
      <c r="D90" s="2">
        <v>131670.94</v>
      </c>
      <c r="E90" s="2">
        <v>34433.97</v>
      </c>
      <c r="F90" s="3" t="s">
        <v>31</v>
      </c>
      <c r="G90" s="2">
        <v>51398.11</v>
      </c>
      <c r="H90" s="2">
        <v>21173.7</v>
      </c>
      <c r="I90" s="2">
        <v>152372.71</v>
      </c>
      <c r="J90" s="3" t="s">
        <v>31</v>
      </c>
      <c r="K90" s="3" t="s">
        <v>31</v>
      </c>
      <c r="L90" s="4">
        <v>391049.43</v>
      </c>
      <c r="M90" s="20">
        <v>458.69</v>
      </c>
      <c r="N90" s="20">
        <f t="shared" si="3"/>
        <v>620.91</v>
      </c>
      <c r="O90" s="20">
        <f t="shared" si="4"/>
        <v>284805.2079</v>
      </c>
      <c r="P90" s="22">
        <f t="shared" si="5"/>
        <v>106244.22210000001</v>
      </c>
    </row>
    <row r="91" spans="1:16" ht="13.5" thickBot="1">
      <c r="A91" s="6" t="s">
        <v>28</v>
      </c>
      <c r="B91" s="1" t="s">
        <v>190</v>
      </c>
      <c r="C91" s="1" t="s">
        <v>191</v>
      </c>
      <c r="D91" s="2">
        <v>178755.38</v>
      </c>
      <c r="E91" s="2">
        <v>46580.26</v>
      </c>
      <c r="F91" s="2">
        <v>7849.04</v>
      </c>
      <c r="G91" s="2">
        <v>239692.58</v>
      </c>
      <c r="H91" s="2">
        <v>13084.32</v>
      </c>
      <c r="I91" s="2">
        <v>216596.32</v>
      </c>
      <c r="J91" s="2">
        <v>31828.34</v>
      </c>
      <c r="K91" s="3" t="s">
        <v>31</v>
      </c>
      <c r="L91" s="4">
        <v>734386.24</v>
      </c>
      <c r="M91" s="20">
        <v>849.21</v>
      </c>
      <c r="N91" s="20">
        <f t="shared" si="3"/>
        <v>620.91</v>
      </c>
      <c r="O91" s="20">
        <f t="shared" si="4"/>
        <v>527282.9811</v>
      </c>
      <c r="P91" s="22">
        <f t="shared" si="5"/>
        <v>207103.25890000002</v>
      </c>
    </row>
    <row r="92" spans="1:16" ht="13.5" thickBot="1">
      <c r="A92" s="6" t="s">
        <v>28</v>
      </c>
      <c r="B92" s="1" t="s">
        <v>192</v>
      </c>
      <c r="C92" s="1" t="s">
        <v>193</v>
      </c>
      <c r="D92" s="2">
        <v>148330.19</v>
      </c>
      <c r="E92" s="2">
        <v>46654.37</v>
      </c>
      <c r="F92" s="2">
        <v>165</v>
      </c>
      <c r="G92" s="2">
        <v>71729.21</v>
      </c>
      <c r="H92" s="2">
        <v>17781.97</v>
      </c>
      <c r="I92" s="2">
        <v>52558.01</v>
      </c>
      <c r="J92" s="2">
        <v>22596.04</v>
      </c>
      <c r="K92" s="2">
        <v>4626</v>
      </c>
      <c r="L92" s="4">
        <v>364440.79</v>
      </c>
      <c r="M92" s="20">
        <v>374.44</v>
      </c>
      <c r="N92" s="20">
        <f t="shared" si="3"/>
        <v>620.91</v>
      </c>
      <c r="O92" s="20">
        <f t="shared" si="4"/>
        <v>232493.5404</v>
      </c>
      <c r="P92" s="22">
        <f t="shared" si="5"/>
        <v>131947.24959999998</v>
      </c>
    </row>
    <row r="93" spans="1:16" ht="13.5" thickBot="1">
      <c r="A93" s="6" t="s">
        <v>28</v>
      </c>
      <c r="B93" s="1" t="s">
        <v>194</v>
      </c>
      <c r="C93" s="1" t="s">
        <v>195</v>
      </c>
      <c r="D93" s="2">
        <v>23582.97</v>
      </c>
      <c r="E93" s="2">
        <v>7816.95</v>
      </c>
      <c r="F93" s="2">
        <v>424307.84</v>
      </c>
      <c r="G93" s="2">
        <v>53293.88</v>
      </c>
      <c r="H93" s="2">
        <v>17228.12</v>
      </c>
      <c r="I93" s="2">
        <v>204367.5</v>
      </c>
      <c r="J93" s="2">
        <v>16093.74</v>
      </c>
      <c r="K93" s="2">
        <v>45122.81</v>
      </c>
      <c r="L93" s="4">
        <v>791813.81</v>
      </c>
      <c r="M93" s="20">
        <v>624.25</v>
      </c>
      <c r="N93" s="20">
        <f t="shared" si="3"/>
        <v>620.91</v>
      </c>
      <c r="O93" s="20">
        <f t="shared" si="4"/>
        <v>387603.0675</v>
      </c>
      <c r="P93" s="22">
        <f t="shared" si="5"/>
        <v>404210.74250000005</v>
      </c>
    </row>
    <row r="94" spans="1:16" ht="13.5" thickBot="1">
      <c r="A94" s="6" t="s">
        <v>28</v>
      </c>
      <c r="B94" s="1" t="s">
        <v>196</v>
      </c>
      <c r="C94" s="1" t="s">
        <v>197</v>
      </c>
      <c r="D94" s="2">
        <v>218756.63</v>
      </c>
      <c r="E94" s="2">
        <v>62210.07</v>
      </c>
      <c r="F94" s="2">
        <v>40276.81</v>
      </c>
      <c r="G94" s="2">
        <v>854800.98</v>
      </c>
      <c r="H94" s="2">
        <v>47755.48</v>
      </c>
      <c r="I94" s="2">
        <v>359627.81</v>
      </c>
      <c r="J94" s="2">
        <v>3214.68</v>
      </c>
      <c r="K94" s="2">
        <v>2247.06</v>
      </c>
      <c r="L94" s="4">
        <v>1588889.52</v>
      </c>
      <c r="M94" s="20">
        <v>1372.21</v>
      </c>
      <c r="N94" s="20">
        <f t="shared" si="3"/>
        <v>620.91</v>
      </c>
      <c r="O94" s="20">
        <f t="shared" si="4"/>
        <v>852018.9111</v>
      </c>
      <c r="P94" s="22">
        <f t="shared" si="5"/>
        <v>736870.6089</v>
      </c>
    </row>
    <row r="95" spans="1:16" ht="13.5" thickBot="1">
      <c r="A95" s="6" t="s">
        <v>28</v>
      </c>
      <c r="B95" s="1" t="s">
        <v>198</v>
      </c>
      <c r="C95" s="1" t="s">
        <v>199</v>
      </c>
      <c r="D95" s="2">
        <v>585704.9</v>
      </c>
      <c r="E95" s="2">
        <v>157160.92</v>
      </c>
      <c r="F95" s="2">
        <v>10830.37</v>
      </c>
      <c r="G95" s="2">
        <v>2023633.23</v>
      </c>
      <c r="H95" s="2">
        <v>1060</v>
      </c>
      <c r="I95" s="2">
        <v>1219356.93</v>
      </c>
      <c r="J95" s="2">
        <v>9008.58</v>
      </c>
      <c r="K95" s="3" t="s">
        <v>31</v>
      </c>
      <c r="L95" s="4">
        <v>4006754.93</v>
      </c>
      <c r="M95" s="20">
        <v>3493.11</v>
      </c>
      <c r="N95" s="20">
        <f t="shared" si="3"/>
        <v>620.91</v>
      </c>
      <c r="O95" s="20">
        <f t="shared" si="4"/>
        <v>2168906.9301</v>
      </c>
      <c r="P95" s="22">
        <f t="shared" si="5"/>
        <v>1837847.9999000002</v>
      </c>
    </row>
    <row r="96" spans="1:16" ht="13.5" thickBot="1">
      <c r="A96" s="6" t="s">
        <v>28</v>
      </c>
      <c r="B96" s="1" t="s">
        <v>200</v>
      </c>
      <c r="C96" s="1" t="s">
        <v>201</v>
      </c>
      <c r="D96" s="2">
        <v>207559.03</v>
      </c>
      <c r="E96" s="2">
        <v>84362.92</v>
      </c>
      <c r="F96" s="2">
        <v>37691.29</v>
      </c>
      <c r="G96" s="2">
        <v>208775.55</v>
      </c>
      <c r="H96" s="2">
        <v>14158.09</v>
      </c>
      <c r="I96" s="2">
        <v>295475.34</v>
      </c>
      <c r="J96" s="2">
        <v>12808.64</v>
      </c>
      <c r="K96" s="2">
        <v>599.5</v>
      </c>
      <c r="L96" s="4">
        <v>861430.36</v>
      </c>
      <c r="M96" s="20">
        <v>837.04</v>
      </c>
      <c r="N96" s="20">
        <f t="shared" si="3"/>
        <v>620.91</v>
      </c>
      <c r="O96" s="20">
        <f t="shared" si="4"/>
        <v>519726.50639999995</v>
      </c>
      <c r="P96" s="22">
        <f t="shared" si="5"/>
        <v>341703.85360000003</v>
      </c>
    </row>
    <row r="97" spans="1:16" ht="13.5" thickBot="1">
      <c r="A97" s="6" t="s">
        <v>28</v>
      </c>
      <c r="B97" s="1" t="s">
        <v>202</v>
      </c>
      <c r="C97" s="1" t="s">
        <v>203</v>
      </c>
      <c r="D97" s="2">
        <v>696667.74</v>
      </c>
      <c r="E97" s="2">
        <v>201206.93</v>
      </c>
      <c r="F97" s="2">
        <v>87836.43</v>
      </c>
      <c r="G97" s="2">
        <v>1633715.09</v>
      </c>
      <c r="H97" s="2">
        <v>13150.56</v>
      </c>
      <c r="I97" s="2">
        <v>1003464.12</v>
      </c>
      <c r="J97" s="2">
        <v>69275.93</v>
      </c>
      <c r="K97" s="2">
        <v>6033.18</v>
      </c>
      <c r="L97" s="4">
        <v>3711349.98</v>
      </c>
      <c r="M97" s="20">
        <v>4398.64</v>
      </c>
      <c r="N97" s="20">
        <f t="shared" si="3"/>
        <v>620.91</v>
      </c>
      <c r="O97" s="20">
        <f t="shared" si="4"/>
        <v>2731159.5624</v>
      </c>
      <c r="P97" s="22">
        <f t="shared" si="5"/>
        <v>980190.4175999998</v>
      </c>
    </row>
    <row r="98" spans="1:16" ht="13.5" thickBot="1">
      <c r="A98" s="6" t="s">
        <v>28</v>
      </c>
      <c r="B98" s="1" t="s">
        <v>204</v>
      </c>
      <c r="C98" s="1" t="s">
        <v>205</v>
      </c>
      <c r="D98" s="2">
        <v>297555.12</v>
      </c>
      <c r="E98" s="2">
        <v>85061.45</v>
      </c>
      <c r="F98" s="2">
        <v>320915.77</v>
      </c>
      <c r="G98" s="2">
        <v>1201009.6</v>
      </c>
      <c r="H98" s="2">
        <v>226522</v>
      </c>
      <c r="I98" s="2">
        <v>841486.32</v>
      </c>
      <c r="J98" s="2">
        <v>11502.53</v>
      </c>
      <c r="K98" s="2">
        <v>604.5</v>
      </c>
      <c r="L98" s="4">
        <v>2984657.29</v>
      </c>
      <c r="M98" s="20">
        <v>3480.76</v>
      </c>
      <c r="N98" s="20">
        <f t="shared" si="3"/>
        <v>620.91</v>
      </c>
      <c r="O98" s="20">
        <f t="shared" si="4"/>
        <v>2161238.6916</v>
      </c>
      <c r="P98" s="22">
        <f t="shared" si="5"/>
        <v>823418.5984</v>
      </c>
    </row>
    <row r="99" spans="1:16" ht="13.5" thickBot="1">
      <c r="A99" s="6" t="s">
        <v>28</v>
      </c>
      <c r="B99" s="1" t="s">
        <v>206</v>
      </c>
      <c r="C99" s="1" t="s">
        <v>207</v>
      </c>
      <c r="D99" s="2">
        <v>193920.51</v>
      </c>
      <c r="E99" s="2">
        <v>54119.87</v>
      </c>
      <c r="F99" s="2">
        <v>24492.03</v>
      </c>
      <c r="G99" s="2">
        <v>60392</v>
      </c>
      <c r="H99" s="2">
        <v>7200.46</v>
      </c>
      <c r="I99" s="2">
        <v>78197.82</v>
      </c>
      <c r="J99" s="2">
        <v>12164.06</v>
      </c>
      <c r="K99" s="2">
        <v>2697.93</v>
      </c>
      <c r="L99" s="4">
        <v>433184.68</v>
      </c>
      <c r="M99" s="20">
        <v>569.13</v>
      </c>
      <c r="N99" s="20">
        <f t="shared" si="3"/>
        <v>620.91</v>
      </c>
      <c r="O99" s="20">
        <f t="shared" si="4"/>
        <v>353378.5083</v>
      </c>
      <c r="P99" s="22">
        <f t="shared" si="5"/>
        <v>79806.1717</v>
      </c>
    </row>
    <row r="100" spans="1:16" ht="13.5" thickBot="1">
      <c r="A100" s="6" t="s">
        <v>28</v>
      </c>
      <c r="B100" s="1" t="s">
        <v>208</v>
      </c>
      <c r="C100" s="1" t="s">
        <v>209</v>
      </c>
      <c r="D100" s="2">
        <v>129484.41</v>
      </c>
      <c r="E100" s="2">
        <v>37664.38</v>
      </c>
      <c r="F100" s="2">
        <v>50715.22</v>
      </c>
      <c r="G100" s="2">
        <v>149071.34</v>
      </c>
      <c r="H100" s="2">
        <v>1426.07</v>
      </c>
      <c r="I100" s="2">
        <v>235821.9</v>
      </c>
      <c r="J100" s="2">
        <v>25304.3</v>
      </c>
      <c r="K100" s="2">
        <v>105</v>
      </c>
      <c r="L100" s="4">
        <v>629592.62</v>
      </c>
      <c r="M100" s="20">
        <v>590.23</v>
      </c>
      <c r="N100" s="20">
        <f t="shared" si="3"/>
        <v>620.91</v>
      </c>
      <c r="O100" s="20">
        <f t="shared" si="4"/>
        <v>366479.7093</v>
      </c>
      <c r="P100" s="22">
        <f t="shared" si="5"/>
        <v>263112.9107</v>
      </c>
    </row>
    <row r="101" spans="1:16" ht="13.5" thickBot="1">
      <c r="A101" s="6" t="s">
        <v>28</v>
      </c>
      <c r="B101" s="1" t="s">
        <v>210</v>
      </c>
      <c r="C101" s="1" t="s">
        <v>211</v>
      </c>
      <c r="D101" s="2">
        <v>831172.06</v>
      </c>
      <c r="E101" s="2">
        <v>242493.23</v>
      </c>
      <c r="F101" s="2">
        <v>370643.08</v>
      </c>
      <c r="G101" s="2">
        <v>618538.47</v>
      </c>
      <c r="H101" s="2">
        <v>65795.2</v>
      </c>
      <c r="I101" s="2">
        <v>803033.72</v>
      </c>
      <c r="J101" s="2">
        <v>56905.35</v>
      </c>
      <c r="K101" s="2">
        <v>991</v>
      </c>
      <c r="L101" s="4">
        <v>2989572.11</v>
      </c>
      <c r="M101" s="20">
        <v>4093.29</v>
      </c>
      <c r="N101" s="20">
        <f t="shared" si="3"/>
        <v>620.91</v>
      </c>
      <c r="O101" s="20">
        <f t="shared" si="4"/>
        <v>2541564.6939</v>
      </c>
      <c r="P101" s="22">
        <f t="shared" si="5"/>
        <v>448007.41610000003</v>
      </c>
    </row>
    <row r="102" spans="1:16" ht="13.5" thickBot="1">
      <c r="A102" s="6" t="s">
        <v>28</v>
      </c>
      <c r="B102" s="1" t="s">
        <v>212</v>
      </c>
      <c r="C102" s="1" t="s">
        <v>213</v>
      </c>
      <c r="D102" s="2">
        <v>222894.73</v>
      </c>
      <c r="E102" s="2">
        <v>69882.06</v>
      </c>
      <c r="F102" s="2">
        <v>2729.94</v>
      </c>
      <c r="G102" s="2">
        <v>77180.24</v>
      </c>
      <c r="H102" s="2">
        <v>3743.09</v>
      </c>
      <c r="I102" s="2">
        <v>231111.91</v>
      </c>
      <c r="J102" s="2">
        <v>25443.56</v>
      </c>
      <c r="K102" s="3" t="s">
        <v>31</v>
      </c>
      <c r="L102" s="4">
        <v>632985.53</v>
      </c>
      <c r="M102" s="20">
        <v>710.66</v>
      </c>
      <c r="N102" s="20">
        <f t="shared" si="3"/>
        <v>620.91</v>
      </c>
      <c r="O102" s="20">
        <f t="shared" si="4"/>
        <v>441255.90059999994</v>
      </c>
      <c r="P102" s="22">
        <f t="shared" si="5"/>
        <v>191729.6294000001</v>
      </c>
    </row>
    <row r="103" spans="1:16" ht="13.5" thickBot="1">
      <c r="A103" s="6" t="s">
        <v>28</v>
      </c>
      <c r="B103" s="1" t="s">
        <v>214</v>
      </c>
      <c r="C103" s="1" t="s">
        <v>215</v>
      </c>
      <c r="D103" s="2">
        <v>1393530.41</v>
      </c>
      <c r="E103" s="2">
        <v>392987.23</v>
      </c>
      <c r="F103" s="2">
        <v>267073.09</v>
      </c>
      <c r="G103" s="2">
        <v>392891.13</v>
      </c>
      <c r="H103" s="2">
        <v>91915.26</v>
      </c>
      <c r="I103" s="2">
        <v>792913.48</v>
      </c>
      <c r="J103" s="2">
        <v>72604.89</v>
      </c>
      <c r="K103" s="3" t="s">
        <v>31</v>
      </c>
      <c r="L103" s="4">
        <v>3403915.49</v>
      </c>
      <c r="M103" s="20">
        <v>3584.09</v>
      </c>
      <c r="N103" s="20">
        <f t="shared" si="3"/>
        <v>620.91</v>
      </c>
      <c r="O103" s="20">
        <f t="shared" si="4"/>
        <v>2225397.3219</v>
      </c>
      <c r="P103" s="22">
        <f t="shared" si="5"/>
        <v>1178518.1681000004</v>
      </c>
    </row>
    <row r="104" spans="1:16" ht="13.5" thickBot="1">
      <c r="A104" s="6" t="s">
        <v>28</v>
      </c>
      <c r="B104" s="1" t="s">
        <v>216</v>
      </c>
      <c r="C104" s="1" t="s">
        <v>217</v>
      </c>
      <c r="D104" s="2">
        <v>1027140.17</v>
      </c>
      <c r="E104" s="2">
        <v>340555.91</v>
      </c>
      <c r="F104" s="2">
        <v>245964.22</v>
      </c>
      <c r="G104" s="2">
        <v>338090.18</v>
      </c>
      <c r="H104" s="2">
        <v>5139</v>
      </c>
      <c r="I104" s="2">
        <v>778536.51</v>
      </c>
      <c r="J104" s="2">
        <v>4316.45</v>
      </c>
      <c r="K104" s="2">
        <v>649.25</v>
      </c>
      <c r="L104" s="4">
        <v>2740391.69</v>
      </c>
      <c r="M104" s="20">
        <v>3119.19</v>
      </c>
      <c r="N104" s="20">
        <f t="shared" si="3"/>
        <v>620.91</v>
      </c>
      <c r="O104" s="20">
        <f t="shared" si="4"/>
        <v>1936736.2629</v>
      </c>
      <c r="P104" s="22">
        <f t="shared" si="5"/>
        <v>803655.4271</v>
      </c>
    </row>
    <row r="105" spans="1:16" ht="13.5" thickBot="1">
      <c r="A105" s="6" t="s">
        <v>28</v>
      </c>
      <c r="B105" s="1" t="s">
        <v>218</v>
      </c>
      <c r="C105" s="1" t="s">
        <v>219</v>
      </c>
      <c r="D105" s="2">
        <v>99285.6</v>
      </c>
      <c r="E105" s="2">
        <v>28023.91</v>
      </c>
      <c r="F105" s="3" t="s">
        <v>31</v>
      </c>
      <c r="G105" s="2">
        <v>19700.66</v>
      </c>
      <c r="H105" s="2">
        <v>18618.55</v>
      </c>
      <c r="I105" s="2">
        <v>110617.07</v>
      </c>
      <c r="J105" s="3" t="s">
        <v>31</v>
      </c>
      <c r="K105" s="2">
        <v>535</v>
      </c>
      <c r="L105" s="4">
        <v>276780.79</v>
      </c>
      <c r="M105" s="20">
        <v>496.86</v>
      </c>
      <c r="N105" s="20">
        <f t="shared" si="3"/>
        <v>620.91</v>
      </c>
      <c r="O105" s="20">
        <f t="shared" si="4"/>
        <v>308505.3426</v>
      </c>
      <c r="P105" s="22">
        <f t="shared" si="5"/>
        <v>-31724.552599999995</v>
      </c>
    </row>
    <row r="106" spans="1:16" ht="13.5" thickBot="1">
      <c r="A106" s="6" t="s">
        <v>28</v>
      </c>
      <c r="B106" s="1" t="s">
        <v>220</v>
      </c>
      <c r="C106" s="1" t="s">
        <v>221</v>
      </c>
      <c r="D106" s="2">
        <v>260058.58</v>
      </c>
      <c r="E106" s="2">
        <v>69146.2</v>
      </c>
      <c r="F106" s="2">
        <v>389205.07</v>
      </c>
      <c r="G106" s="2">
        <v>991683.3</v>
      </c>
      <c r="H106" s="2">
        <v>162564.38</v>
      </c>
      <c r="I106" s="2">
        <v>654791.19</v>
      </c>
      <c r="J106" s="3" t="s">
        <v>31</v>
      </c>
      <c r="K106" s="2">
        <v>11467.23</v>
      </c>
      <c r="L106" s="4">
        <v>2538915.95</v>
      </c>
      <c r="M106" s="20">
        <v>2232.99</v>
      </c>
      <c r="N106" s="20">
        <f t="shared" si="3"/>
        <v>620.91</v>
      </c>
      <c r="O106" s="20">
        <f t="shared" si="4"/>
        <v>1386485.8208999997</v>
      </c>
      <c r="P106" s="22">
        <f t="shared" si="5"/>
        <v>1152430.1291000005</v>
      </c>
    </row>
    <row r="107" spans="1:16" ht="13.5" thickBot="1">
      <c r="A107" s="6" t="s">
        <v>28</v>
      </c>
      <c r="B107" s="1" t="s">
        <v>222</v>
      </c>
      <c r="C107" s="1" t="s">
        <v>223</v>
      </c>
      <c r="D107" s="2">
        <v>128007.87</v>
      </c>
      <c r="E107" s="2">
        <v>37972.42</v>
      </c>
      <c r="F107" s="2">
        <v>37313.35</v>
      </c>
      <c r="G107" s="2">
        <v>150464.14</v>
      </c>
      <c r="H107" s="2">
        <v>14208.73</v>
      </c>
      <c r="I107" s="2">
        <v>147339.28</v>
      </c>
      <c r="J107" s="2">
        <v>7859.87</v>
      </c>
      <c r="K107" s="2">
        <v>11805.42</v>
      </c>
      <c r="L107" s="4">
        <v>534971.08</v>
      </c>
      <c r="M107" s="20">
        <v>602.59</v>
      </c>
      <c r="N107" s="20">
        <f t="shared" si="3"/>
        <v>620.91</v>
      </c>
      <c r="O107" s="20">
        <f t="shared" si="4"/>
        <v>374154.1569</v>
      </c>
      <c r="P107" s="22">
        <f t="shared" si="5"/>
        <v>160816.92309999996</v>
      </c>
    </row>
    <row r="108" spans="1:16" ht="13.5" thickBot="1">
      <c r="A108" s="6" t="s">
        <v>28</v>
      </c>
      <c r="B108" s="1" t="s">
        <v>224</v>
      </c>
      <c r="C108" s="1" t="s">
        <v>225</v>
      </c>
      <c r="D108" s="2">
        <v>253459.71</v>
      </c>
      <c r="E108" s="2">
        <v>65614.34</v>
      </c>
      <c r="F108" s="3" t="s">
        <v>31</v>
      </c>
      <c r="G108" s="2">
        <v>35581.14</v>
      </c>
      <c r="H108" s="2">
        <v>30111.59</v>
      </c>
      <c r="I108" s="2">
        <v>324687.78</v>
      </c>
      <c r="J108" s="3" t="s">
        <v>31</v>
      </c>
      <c r="K108" s="2">
        <v>20033.07</v>
      </c>
      <c r="L108" s="4">
        <v>729487.63</v>
      </c>
      <c r="M108" s="20">
        <v>987.08</v>
      </c>
      <c r="N108" s="20">
        <f t="shared" si="3"/>
        <v>620.91</v>
      </c>
      <c r="O108" s="20">
        <f t="shared" si="4"/>
        <v>612887.8428</v>
      </c>
      <c r="P108" s="22">
        <f t="shared" si="5"/>
        <v>116599.78720000002</v>
      </c>
    </row>
    <row r="109" spans="1:16" ht="13.5" thickBot="1">
      <c r="A109" s="6" t="s">
        <v>28</v>
      </c>
      <c r="B109" s="1" t="s">
        <v>226</v>
      </c>
      <c r="C109" s="1" t="s">
        <v>227</v>
      </c>
      <c r="D109" s="2">
        <v>249599.21</v>
      </c>
      <c r="E109" s="2">
        <v>79034.57</v>
      </c>
      <c r="F109" s="2">
        <v>2000</v>
      </c>
      <c r="G109" s="2">
        <v>347459.27</v>
      </c>
      <c r="H109" s="2">
        <v>8435.16</v>
      </c>
      <c r="I109" s="2">
        <v>210577.43</v>
      </c>
      <c r="J109" s="2">
        <v>48652.47</v>
      </c>
      <c r="K109" s="2">
        <v>6090.03</v>
      </c>
      <c r="L109" s="4">
        <v>951848.14</v>
      </c>
      <c r="M109" s="20">
        <v>1019.95</v>
      </c>
      <c r="N109" s="20">
        <f t="shared" si="3"/>
        <v>620.91</v>
      </c>
      <c r="O109" s="20">
        <f t="shared" si="4"/>
        <v>633297.1545</v>
      </c>
      <c r="P109" s="22">
        <f t="shared" si="5"/>
        <v>318550.98550000007</v>
      </c>
    </row>
    <row r="110" spans="1:16" ht="13.5" thickBot="1">
      <c r="A110" s="6" t="s">
        <v>28</v>
      </c>
      <c r="B110" s="1" t="s">
        <v>228</v>
      </c>
      <c r="C110" s="1" t="s">
        <v>229</v>
      </c>
      <c r="D110" s="2">
        <v>151227.59</v>
      </c>
      <c r="E110" s="2">
        <v>41347.15</v>
      </c>
      <c r="F110" s="2">
        <v>129095.61</v>
      </c>
      <c r="G110" s="2">
        <v>284749.14</v>
      </c>
      <c r="H110" s="2">
        <v>19189.91</v>
      </c>
      <c r="I110" s="2">
        <v>278842.7</v>
      </c>
      <c r="J110" s="3" t="s">
        <v>31</v>
      </c>
      <c r="K110" s="3" t="s">
        <v>31</v>
      </c>
      <c r="L110" s="4">
        <v>904452.1</v>
      </c>
      <c r="M110" s="20">
        <v>735.2</v>
      </c>
      <c r="N110" s="20">
        <f t="shared" si="3"/>
        <v>620.91</v>
      </c>
      <c r="O110" s="20">
        <f t="shared" si="4"/>
        <v>456493.032</v>
      </c>
      <c r="P110" s="22">
        <f t="shared" si="5"/>
        <v>447959.06799999997</v>
      </c>
    </row>
    <row r="111" spans="1:16" ht="13.5" thickBot="1">
      <c r="A111" s="6" t="s">
        <v>28</v>
      </c>
      <c r="B111" s="1" t="s">
        <v>230</v>
      </c>
      <c r="C111" s="1" t="s">
        <v>231</v>
      </c>
      <c r="D111" s="2">
        <v>305490.84</v>
      </c>
      <c r="E111" s="2">
        <v>124377</v>
      </c>
      <c r="F111" s="2">
        <v>55966.33</v>
      </c>
      <c r="G111" s="2">
        <v>1029196.45</v>
      </c>
      <c r="H111" s="2">
        <v>191028.7</v>
      </c>
      <c r="I111" s="2">
        <v>584209.37</v>
      </c>
      <c r="J111" s="2">
        <v>18582.72</v>
      </c>
      <c r="K111" s="2">
        <v>643</v>
      </c>
      <c r="L111" s="4">
        <v>2309494.41</v>
      </c>
      <c r="M111" s="20">
        <v>1944.58</v>
      </c>
      <c r="N111" s="20">
        <f t="shared" si="3"/>
        <v>620.91</v>
      </c>
      <c r="O111" s="20">
        <f t="shared" si="4"/>
        <v>1207409.1678</v>
      </c>
      <c r="P111" s="22">
        <f t="shared" si="5"/>
        <v>1102085.2422000002</v>
      </c>
    </row>
    <row r="112" spans="1:16" ht="13.5" thickBot="1">
      <c r="A112" s="6" t="s">
        <v>28</v>
      </c>
      <c r="B112" s="1" t="s">
        <v>232</v>
      </c>
      <c r="C112" s="1" t="s">
        <v>233</v>
      </c>
      <c r="D112" s="2">
        <v>138137.88</v>
      </c>
      <c r="E112" s="2">
        <v>39525.49</v>
      </c>
      <c r="F112" s="2">
        <v>74968.6</v>
      </c>
      <c r="G112" s="2">
        <v>57139.48</v>
      </c>
      <c r="H112" s="2">
        <v>7576.21</v>
      </c>
      <c r="I112" s="2">
        <v>151718.71</v>
      </c>
      <c r="J112" s="2">
        <v>1053.28</v>
      </c>
      <c r="K112" s="2">
        <v>150</v>
      </c>
      <c r="L112" s="4">
        <v>470269.65</v>
      </c>
      <c r="M112" s="20">
        <v>490.48</v>
      </c>
      <c r="N112" s="20">
        <f t="shared" si="3"/>
        <v>620.91</v>
      </c>
      <c r="O112" s="20">
        <f t="shared" si="4"/>
        <v>304543.93679999997</v>
      </c>
      <c r="P112" s="22">
        <f t="shared" si="5"/>
        <v>165725.71320000006</v>
      </c>
    </row>
    <row r="113" spans="1:16" ht="13.5" thickBot="1">
      <c r="A113" s="6" t="s">
        <v>28</v>
      </c>
      <c r="B113" s="1" t="s">
        <v>234</v>
      </c>
      <c r="C113" s="1" t="s">
        <v>235</v>
      </c>
      <c r="D113" s="2">
        <v>127660.72</v>
      </c>
      <c r="E113" s="2">
        <v>38309.29</v>
      </c>
      <c r="F113" s="2">
        <v>16940.76</v>
      </c>
      <c r="G113" s="2">
        <v>42506.51</v>
      </c>
      <c r="H113" s="2">
        <v>13043.78</v>
      </c>
      <c r="I113" s="2">
        <v>156072.57</v>
      </c>
      <c r="J113" s="3" t="s">
        <v>31</v>
      </c>
      <c r="K113" s="2">
        <v>2219.95</v>
      </c>
      <c r="L113" s="4">
        <v>396753.58</v>
      </c>
      <c r="M113" s="20">
        <v>561.39</v>
      </c>
      <c r="N113" s="20">
        <f t="shared" si="3"/>
        <v>620.91</v>
      </c>
      <c r="O113" s="20">
        <f t="shared" si="4"/>
        <v>348572.6649</v>
      </c>
      <c r="P113" s="22">
        <f t="shared" si="5"/>
        <v>48180.91510000004</v>
      </c>
    </row>
    <row r="114" spans="1:16" ht="13.5" thickBot="1">
      <c r="A114" s="6" t="s">
        <v>28</v>
      </c>
      <c r="B114" s="1" t="s">
        <v>236</v>
      </c>
      <c r="C114" s="1" t="s">
        <v>237</v>
      </c>
      <c r="D114" s="2">
        <v>137150.77</v>
      </c>
      <c r="E114" s="2">
        <v>38141.95</v>
      </c>
      <c r="F114" s="2">
        <v>8878.49</v>
      </c>
      <c r="G114" s="2">
        <v>281253.39</v>
      </c>
      <c r="H114" s="2">
        <v>23804.41</v>
      </c>
      <c r="I114" s="2">
        <v>264714.2</v>
      </c>
      <c r="J114" s="2">
        <v>11398</v>
      </c>
      <c r="K114" s="2">
        <v>7933.83</v>
      </c>
      <c r="L114" s="4">
        <v>773275.04</v>
      </c>
      <c r="M114" s="20">
        <v>407.19</v>
      </c>
      <c r="N114" s="20">
        <f t="shared" si="3"/>
        <v>620.91</v>
      </c>
      <c r="O114" s="20">
        <f t="shared" si="4"/>
        <v>252828.3429</v>
      </c>
      <c r="P114" s="22">
        <f t="shared" si="5"/>
        <v>520446.69710000005</v>
      </c>
    </row>
    <row r="115" spans="1:16" ht="13.5" thickBot="1">
      <c r="A115" s="6" t="s">
        <v>28</v>
      </c>
      <c r="B115" s="1" t="s">
        <v>238</v>
      </c>
      <c r="C115" s="1" t="s">
        <v>239</v>
      </c>
      <c r="D115" s="2">
        <v>397421.59</v>
      </c>
      <c r="E115" s="2">
        <v>100741.96</v>
      </c>
      <c r="F115" s="2">
        <v>7914.16</v>
      </c>
      <c r="G115" s="2">
        <v>266951.41</v>
      </c>
      <c r="H115" s="2">
        <v>36065.27</v>
      </c>
      <c r="I115" s="2">
        <v>588033.99</v>
      </c>
      <c r="J115" s="2">
        <v>29890.5</v>
      </c>
      <c r="K115" s="2">
        <v>167</v>
      </c>
      <c r="L115" s="4">
        <v>1427185.88</v>
      </c>
      <c r="M115" s="20">
        <v>1913.52</v>
      </c>
      <c r="N115" s="20">
        <f t="shared" si="3"/>
        <v>620.91</v>
      </c>
      <c r="O115" s="20">
        <f t="shared" si="4"/>
        <v>1188123.7031999999</v>
      </c>
      <c r="P115" s="22">
        <f t="shared" si="5"/>
        <v>239062.17680000002</v>
      </c>
    </row>
    <row r="116" spans="1:16" ht="13.5" thickBot="1">
      <c r="A116" s="6" t="s">
        <v>28</v>
      </c>
      <c r="B116" s="1" t="s">
        <v>240</v>
      </c>
      <c r="C116" s="1" t="s">
        <v>241</v>
      </c>
      <c r="D116" s="2">
        <v>1170679.56</v>
      </c>
      <c r="E116" s="2">
        <v>336961.53</v>
      </c>
      <c r="F116" s="2">
        <v>189611.51</v>
      </c>
      <c r="G116" s="2">
        <v>309160.05</v>
      </c>
      <c r="H116" s="2">
        <v>23961.9</v>
      </c>
      <c r="I116" s="2">
        <v>652192.18</v>
      </c>
      <c r="J116" s="2">
        <v>154345.9</v>
      </c>
      <c r="K116" s="2">
        <v>719</v>
      </c>
      <c r="L116" s="4">
        <v>2837631.63</v>
      </c>
      <c r="M116" s="20">
        <v>3054.78</v>
      </c>
      <c r="N116" s="20">
        <f t="shared" si="3"/>
        <v>620.91</v>
      </c>
      <c r="O116" s="20">
        <f t="shared" si="4"/>
        <v>1896743.4498</v>
      </c>
      <c r="P116" s="22">
        <f t="shared" si="5"/>
        <v>940888.1801999998</v>
      </c>
    </row>
    <row r="117" spans="1:16" ht="13.5" thickBot="1">
      <c r="A117" s="6" t="s">
        <v>28</v>
      </c>
      <c r="B117" s="1" t="s">
        <v>242</v>
      </c>
      <c r="C117" s="1" t="s">
        <v>243</v>
      </c>
      <c r="D117" s="2">
        <v>511450.83</v>
      </c>
      <c r="E117" s="2">
        <v>149693.8</v>
      </c>
      <c r="F117" s="2">
        <v>121030.95</v>
      </c>
      <c r="G117" s="2">
        <v>356523.38</v>
      </c>
      <c r="H117" s="3" t="s">
        <v>31</v>
      </c>
      <c r="I117" s="2">
        <v>583042.06</v>
      </c>
      <c r="J117" s="2">
        <v>13997.34</v>
      </c>
      <c r="K117" s="2">
        <v>20011.58</v>
      </c>
      <c r="L117" s="4">
        <v>1755749.94</v>
      </c>
      <c r="M117" s="20">
        <v>1968.78</v>
      </c>
      <c r="N117" s="20">
        <f t="shared" si="3"/>
        <v>620.91</v>
      </c>
      <c r="O117" s="20">
        <f t="shared" si="4"/>
        <v>1222435.1897999998</v>
      </c>
      <c r="P117" s="22">
        <f t="shared" si="5"/>
        <v>533314.7502000001</v>
      </c>
    </row>
    <row r="118" spans="1:16" ht="13.5" thickBot="1">
      <c r="A118" s="6" t="s">
        <v>28</v>
      </c>
      <c r="B118" s="1" t="s">
        <v>244</v>
      </c>
      <c r="C118" s="1" t="s">
        <v>245</v>
      </c>
      <c r="D118" s="2">
        <v>146089.23</v>
      </c>
      <c r="E118" s="2">
        <v>43962.89</v>
      </c>
      <c r="F118" s="2">
        <v>672.87</v>
      </c>
      <c r="G118" s="2">
        <v>98689.08</v>
      </c>
      <c r="H118" s="2">
        <v>5808.52</v>
      </c>
      <c r="I118" s="2">
        <v>91390.11</v>
      </c>
      <c r="J118" s="3" t="s">
        <v>31</v>
      </c>
      <c r="K118" s="2">
        <v>3030.83</v>
      </c>
      <c r="L118" s="4">
        <v>389643.53</v>
      </c>
      <c r="M118" s="20">
        <v>502.81</v>
      </c>
      <c r="N118" s="20">
        <f t="shared" si="3"/>
        <v>620.91</v>
      </c>
      <c r="O118" s="20">
        <f t="shared" si="4"/>
        <v>312199.7571</v>
      </c>
      <c r="P118" s="22">
        <f t="shared" si="5"/>
        <v>77443.77290000004</v>
      </c>
    </row>
    <row r="119" spans="1:16" ht="13.5" thickBot="1">
      <c r="A119" s="6" t="s">
        <v>28</v>
      </c>
      <c r="B119" s="1" t="s">
        <v>246</v>
      </c>
      <c r="C119" s="1" t="s">
        <v>247</v>
      </c>
      <c r="D119" s="2">
        <v>329181.61</v>
      </c>
      <c r="E119" s="2">
        <v>95770.75</v>
      </c>
      <c r="F119" s="2">
        <v>240825.32</v>
      </c>
      <c r="G119" s="2">
        <v>122866.43</v>
      </c>
      <c r="H119" s="2">
        <v>4992.25</v>
      </c>
      <c r="I119" s="2">
        <v>404650.58</v>
      </c>
      <c r="J119" s="2">
        <v>2536.92</v>
      </c>
      <c r="K119" s="2">
        <v>690.8</v>
      </c>
      <c r="L119" s="4">
        <v>1201514.66</v>
      </c>
      <c r="M119" s="20">
        <v>722.24</v>
      </c>
      <c r="N119" s="20">
        <f t="shared" si="3"/>
        <v>620.91</v>
      </c>
      <c r="O119" s="20">
        <f t="shared" si="4"/>
        <v>448446.03839999996</v>
      </c>
      <c r="P119" s="22">
        <f t="shared" si="5"/>
        <v>753068.6216</v>
      </c>
    </row>
    <row r="120" spans="1:16" ht="13.5" thickBot="1">
      <c r="A120" s="6" t="s">
        <v>28</v>
      </c>
      <c r="B120" s="1" t="s">
        <v>248</v>
      </c>
      <c r="C120" s="1" t="s">
        <v>249</v>
      </c>
      <c r="D120" s="2">
        <v>131815</v>
      </c>
      <c r="E120" s="2">
        <v>41676.91</v>
      </c>
      <c r="F120" s="2">
        <v>10218.29</v>
      </c>
      <c r="G120" s="2">
        <v>19587.42</v>
      </c>
      <c r="H120" s="2">
        <v>34498.4</v>
      </c>
      <c r="I120" s="2">
        <v>87866.97</v>
      </c>
      <c r="J120" s="3" t="s">
        <v>31</v>
      </c>
      <c r="K120" s="2">
        <v>279.75</v>
      </c>
      <c r="L120" s="4">
        <v>325942.74</v>
      </c>
      <c r="M120" s="20">
        <v>371.64</v>
      </c>
      <c r="N120" s="20">
        <f t="shared" si="3"/>
        <v>620.91</v>
      </c>
      <c r="O120" s="20">
        <f t="shared" si="4"/>
        <v>230754.9924</v>
      </c>
      <c r="P120" s="22">
        <f t="shared" si="5"/>
        <v>95187.7476</v>
      </c>
    </row>
    <row r="121" spans="1:16" ht="13.5" thickBot="1">
      <c r="A121" s="6" t="s">
        <v>28</v>
      </c>
      <c r="B121" s="1" t="s">
        <v>250</v>
      </c>
      <c r="C121" s="1" t="s">
        <v>251</v>
      </c>
      <c r="D121" s="2">
        <v>183614.66</v>
      </c>
      <c r="E121" s="2">
        <v>57231.06</v>
      </c>
      <c r="F121" s="2">
        <v>91073.14</v>
      </c>
      <c r="G121" s="2">
        <v>35664.59</v>
      </c>
      <c r="H121" s="2">
        <v>19276.55</v>
      </c>
      <c r="I121" s="2">
        <v>341071.98</v>
      </c>
      <c r="J121" s="2">
        <v>31425.3</v>
      </c>
      <c r="K121" s="2">
        <v>1777.35</v>
      </c>
      <c r="L121" s="4">
        <v>761134.63</v>
      </c>
      <c r="M121" s="20">
        <v>848.32</v>
      </c>
      <c r="N121" s="20">
        <f t="shared" si="3"/>
        <v>620.91</v>
      </c>
      <c r="O121" s="20">
        <f t="shared" si="4"/>
        <v>526730.3712</v>
      </c>
      <c r="P121" s="22">
        <f t="shared" si="5"/>
        <v>234404.25879999995</v>
      </c>
    </row>
    <row r="122" spans="1:16" ht="13.5" thickBot="1">
      <c r="A122" s="6" t="s">
        <v>28</v>
      </c>
      <c r="B122" s="1" t="s">
        <v>252</v>
      </c>
      <c r="C122" s="1" t="s">
        <v>253</v>
      </c>
      <c r="D122" s="2">
        <v>184450.81</v>
      </c>
      <c r="E122" s="2">
        <v>50732.44</v>
      </c>
      <c r="F122" s="2">
        <v>1834.17</v>
      </c>
      <c r="G122" s="2">
        <v>19004</v>
      </c>
      <c r="H122" s="3" t="s">
        <v>31</v>
      </c>
      <c r="I122" s="2">
        <v>115610.8</v>
      </c>
      <c r="J122" s="2">
        <v>35540</v>
      </c>
      <c r="K122" s="3" t="s">
        <v>31</v>
      </c>
      <c r="L122" s="4">
        <v>407172.22</v>
      </c>
      <c r="M122" s="20">
        <v>504.36</v>
      </c>
      <c r="N122" s="20">
        <f t="shared" si="3"/>
        <v>620.91</v>
      </c>
      <c r="O122" s="20">
        <f t="shared" si="4"/>
        <v>313162.1676</v>
      </c>
      <c r="P122" s="22">
        <f t="shared" si="5"/>
        <v>94010.05239999999</v>
      </c>
    </row>
    <row r="123" spans="1:16" ht="13.5" thickBot="1">
      <c r="A123" s="6" t="s">
        <v>28</v>
      </c>
      <c r="B123" s="1" t="s">
        <v>254</v>
      </c>
      <c r="C123" s="1" t="s">
        <v>255</v>
      </c>
      <c r="D123" s="3" t="s">
        <v>31</v>
      </c>
      <c r="E123" s="3" t="s">
        <v>31</v>
      </c>
      <c r="F123" s="2">
        <v>2194.27</v>
      </c>
      <c r="G123" s="2">
        <v>28150.6</v>
      </c>
      <c r="H123" s="2">
        <v>6302.93</v>
      </c>
      <c r="I123" s="2">
        <v>36758.96</v>
      </c>
      <c r="J123" s="2">
        <v>2000</v>
      </c>
      <c r="K123" s="2">
        <v>6353.89</v>
      </c>
      <c r="L123" s="4">
        <v>81760.65</v>
      </c>
      <c r="M123" s="20">
        <v>0</v>
      </c>
      <c r="N123" s="20">
        <f t="shared" si="3"/>
        <v>620.91</v>
      </c>
      <c r="O123" s="20">
        <f t="shared" si="4"/>
        <v>0</v>
      </c>
      <c r="P123" s="22">
        <f t="shared" si="5"/>
        <v>81760.65</v>
      </c>
    </row>
    <row r="124" spans="1:16" ht="13.5" thickBot="1">
      <c r="A124" s="6" t="s">
        <v>28</v>
      </c>
      <c r="B124" s="1" t="s">
        <v>256</v>
      </c>
      <c r="C124" s="1" t="s">
        <v>257</v>
      </c>
      <c r="D124" s="3" t="s">
        <v>31</v>
      </c>
      <c r="E124" s="2">
        <v>472.04</v>
      </c>
      <c r="F124" s="2">
        <v>89298.8</v>
      </c>
      <c r="G124" s="2">
        <v>569874.78</v>
      </c>
      <c r="H124" s="2">
        <v>1794.87</v>
      </c>
      <c r="I124" s="2">
        <v>469120.06</v>
      </c>
      <c r="J124" s="2">
        <v>1339.26</v>
      </c>
      <c r="K124" s="2">
        <v>6054.15</v>
      </c>
      <c r="L124" s="4">
        <v>1137953.96</v>
      </c>
      <c r="M124" s="20">
        <v>1119.75</v>
      </c>
      <c r="N124" s="20">
        <f t="shared" si="3"/>
        <v>620.91</v>
      </c>
      <c r="O124" s="20">
        <f t="shared" si="4"/>
        <v>695263.9724999999</v>
      </c>
      <c r="P124" s="22">
        <f t="shared" si="5"/>
        <v>442689.98750000005</v>
      </c>
    </row>
    <row r="125" spans="1:16" ht="13.5" thickBot="1">
      <c r="A125" s="6" t="s">
        <v>28</v>
      </c>
      <c r="B125" s="1" t="s">
        <v>258</v>
      </c>
      <c r="C125" s="1" t="s">
        <v>259</v>
      </c>
      <c r="D125" s="2">
        <v>167672.03</v>
      </c>
      <c r="E125" s="2">
        <v>49327.93</v>
      </c>
      <c r="F125" s="2">
        <v>91868.11</v>
      </c>
      <c r="G125" s="2">
        <v>251438.5</v>
      </c>
      <c r="H125" s="2">
        <v>10841.39</v>
      </c>
      <c r="I125" s="2">
        <v>357577.64</v>
      </c>
      <c r="J125" s="2">
        <v>130227.61</v>
      </c>
      <c r="K125" s="2">
        <v>135.52</v>
      </c>
      <c r="L125" s="4">
        <v>1059088.73</v>
      </c>
      <c r="M125" s="20">
        <v>872.89</v>
      </c>
      <c r="N125" s="20">
        <f t="shared" si="3"/>
        <v>620.91</v>
      </c>
      <c r="O125" s="20">
        <f t="shared" si="4"/>
        <v>541986.1298999999</v>
      </c>
      <c r="P125" s="22">
        <f t="shared" si="5"/>
        <v>517102.60010000004</v>
      </c>
    </row>
    <row r="126" spans="1:16" ht="13.5" thickBot="1">
      <c r="A126" s="6" t="s">
        <v>28</v>
      </c>
      <c r="B126" s="1" t="s">
        <v>260</v>
      </c>
      <c r="C126" s="1" t="s">
        <v>261</v>
      </c>
      <c r="D126" s="2">
        <v>355437.93</v>
      </c>
      <c r="E126" s="2">
        <v>109855.59</v>
      </c>
      <c r="F126" s="2">
        <v>20990.75</v>
      </c>
      <c r="G126" s="2">
        <v>213947.9</v>
      </c>
      <c r="H126" s="3" t="s">
        <v>31</v>
      </c>
      <c r="I126" s="2">
        <v>297388.2</v>
      </c>
      <c r="J126" s="3" t="s">
        <v>31</v>
      </c>
      <c r="K126" s="3" t="s">
        <v>31</v>
      </c>
      <c r="L126" s="4">
        <v>997620.37</v>
      </c>
      <c r="M126" s="20">
        <v>936.36</v>
      </c>
      <c r="N126" s="20">
        <f t="shared" si="3"/>
        <v>620.91</v>
      </c>
      <c r="O126" s="20">
        <f t="shared" si="4"/>
        <v>581395.2875999999</v>
      </c>
      <c r="P126" s="22">
        <f t="shared" si="5"/>
        <v>416225.0824000001</v>
      </c>
    </row>
    <row r="127" spans="1:16" ht="13.5" thickBot="1">
      <c r="A127" s="6" t="s">
        <v>28</v>
      </c>
      <c r="B127" s="1" t="s">
        <v>262</v>
      </c>
      <c r="C127" s="1" t="s">
        <v>263</v>
      </c>
      <c r="D127" s="2">
        <v>1778437.31</v>
      </c>
      <c r="E127" s="2">
        <v>557977.32</v>
      </c>
      <c r="F127" s="2">
        <v>154177.63</v>
      </c>
      <c r="G127" s="2">
        <v>361258.83</v>
      </c>
      <c r="H127" s="2">
        <v>137733.48</v>
      </c>
      <c r="I127" s="2">
        <v>1017404.6</v>
      </c>
      <c r="J127" s="2">
        <v>30681.2</v>
      </c>
      <c r="K127" s="2">
        <v>90</v>
      </c>
      <c r="L127" s="4">
        <v>4037760.37</v>
      </c>
      <c r="M127" s="20">
        <v>3150.87</v>
      </c>
      <c r="N127" s="20">
        <f t="shared" si="3"/>
        <v>620.91</v>
      </c>
      <c r="O127" s="20">
        <f t="shared" si="4"/>
        <v>1956406.6916999999</v>
      </c>
      <c r="P127" s="22">
        <f t="shared" si="5"/>
        <v>2081353.6783000003</v>
      </c>
    </row>
    <row r="128" spans="1:16" ht="13.5" thickBot="1">
      <c r="A128" s="6" t="s">
        <v>28</v>
      </c>
      <c r="B128" s="1" t="s">
        <v>264</v>
      </c>
      <c r="C128" s="1" t="s">
        <v>265</v>
      </c>
      <c r="D128" s="2">
        <v>747906.68</v>
      </c>
      <c r="E128" s="2">
        <v>243700.61</v>
      </c>
      <c r="F128" s="2">
        <v>29285.88</v>
      </c>
      <c r="G128" s="2">
        <v>699965.53</v>
      </c>
      <c r="H128" s="2">
        <v>167273.18</v>
      </c>
      <c r="I128" s="2">
        <v>537937.08</v>
      </c>
      <c r="J128" s="2">
        <v>18071.44</v>
      </c>
      <c r="K128" s="3" t="s">
        <v>31</v>
      </c>
      <c r="L128" s="4">
        <v>2444140.4</v>
      </c>
      <c r="M128" s="20">
        <v>2446.42</v>
      </c>
      <c r="N128" s="20">
        <f t="shared" si="3"/>
        <v>620.91</v>
      </c>
      <c r="O128" s="20">
        <f t="shared" si="4"/>
        <v>1519006.6422</v>
      </c>
      <c r="P128" s="22">
        <f t="shared" si="5"/>
        <v>925133.7578</v>
      </c>
    </row>
    <row r="129" spans="1:16" ht="13.5" thickBot="1">
      <c r="A129" s="6" t="s">
        <v>28</v>
      </c>
      <c r="B129" s="1" t="s">
        <v>266</v>
      </c>
      <c r="C129" s="1" t="s">
        <v>267</v>
      </c>
      <c r="D129" s="2">
        <v>1005753.14</v>
      </c>
      <c r="E129" s="2">
        <v>286821.28</v>
      </c>
      <c r="F129" s="2">
        <v>353737.4</v>
      </c>
      <c r="G129" s="2">
        <v>423402.88</v>
      </c>
      <c r="H129" s="2">
        <v>107776.15</v>
      </c>
      <c r="I129" s="2">
        <v>769787.47</v>
      </c>
      <c r="J129" s="2">
        <v>28657.41</v>
      </c>
      <c r="K129" s="2">
        <v>1338.07</v>
      </c>
      <c r="L129" s="4">
        <v>2977273.8</v>
      </c>
      <c r="M129" s="20">
        <v>2949.99</v>
      </c>
      <c r="N129" s="20">
        <f t="shared" si="3"/>
        <v>620.91</v>
      </c>
      <c r="O129" s="20">
        <f t="shared" si="4"/>
        <v>1831678.2908999997</v>
      </c>
      <c r="P129" s="22">
        <f t="shared" si="5"/>
        <v>1145595.5091000001</v>
      </c>
    </row>
    <row r="130" spans="1:16" ht="13.5" thickBot="1">
      <c r="A130" s="6" t="s">
        <v>28</v>
      </c>
      <c r="B130" s="1" t="s">
        <v>268</v>
      </c>
      <c r="C130" s="1" t="s">
        <v>269</v>
      </c>
      <c r="D130" s="2">
        <v>32922.95</v>
      </c>
      <c r="E130" s="2">
        <v>2887.86</v>
      </c>
      <c r="F130" s="3" t="s">
        <v>31</v>
      </c>
      <c r="G130" s="2">
        <v>17862.79</v>
      </c>
      <c r="H130" s="2">
        <v>3278.78</v>
      </c>
      <c r="I130" s="2">
        <v>57033.2</v>
      </c>
      <c r="J130" s="3" t="s">
        <v>31</v>
      </c>
      <c r="K130" s="2">
        <v>21557.78</v>
      </c>
      <c r="L130" s="4">
        <v>135543.36</v>
      </c>
      <c r="M130" s="20">
        <v>0</v>
      </c>
      <c r="N130" s="20">
        <f t="shared" si="3"/>
        <v>620.91</v>
      </c>
      <c r="O130" s="20">
        <f t="shared" si="4"/>
        <v>0</v>
      </c>
      <c r="P130" s="22">
        <f t="shared" si="5"/>
        <v>135543.36</v>
      </c>
    </row>
    <row r="131" spans="1:16" ht="13.5" thickBot="1">
      <c r="A131" s="6" t="s">
        <v>28</v>
      </c>
      <c r="B131" s="1" t="s">
        <v>270</v>
      </c>
      <c r="C131" s="1" t="s">
        <v>271</v>
      </c>
      <c r="D131" s="2">
        <v>868296.78</v>
      </c>
      <c r="E131" s="2">
        <v>232434.5</v>
      </c>
      <c r="F131" s="2">
        <v>226286.45</v>
      </c>
      <c r="G131" s="2">
        <v>168852.88</v>
      </c>
      <c r="H131" s="2">
        <v>56166.6</v>
      </c>
      <c r="I131" s="2">
        <v>1049702.45</v>
      </c>
      <c r="J131" s="2">
        <v>49625.41</v>
      </c>
      <c r="K131" s="2">
        <v>1499.67</v>
      </c>
      <c r="L131" s="4">
        <v>2652864.74</v>
      </c>
      <c r="M131" s="20">
        <v>2539.02</v>
      </c>
      <c r="N131" s="20">
        <f t="shared" si="3"/>
        <v>620.91</v>
      </c>
      <c r="O131" s="20">
        <f t="shared" si="4"/>
        <v>1576502.9082</v>
      </c>
      <c r="P131" s="22">
        <f t="shared" si="5"/>
        <v>1076361.8318000003</v>
      </c>
    </row>
    <row r="132" spans="1:16" ht="13.5" thickBot="1">
      <c r="A132" s="6" t="s">
        <v>28</v>
      </c>
      <c r="B132" s="1" t="s">
        <v>272</v>
      </c>
      <c r="C132" s="1" t="s">
        <v>273</v>
      </c>
      <c r="D132" s="2">
        <v>389798.78</v>
      </c>
      <c r="E132" s="2">
        <v>98696.78</v>
      </c>
      <c r="F132" s="2">
        <v>97234.68</v>
      </c>
      <c r="G132" s="2">
        <v>65382.81</v>
      </c>
      <c r="H132" s="2">
        <v>59133.36</v>
      </c>
      <c r="I132" s="2">
        <v>500010.92</v>
      </c>
      <c r="J132" s="2">
        <v>36753.95</v>
      </c>
      <c r="K132" s="2">
        <v>140</v>
      </c>
      <c r="L132" s="4">
        <v>1247151.28</v>
      </c>
      <c r="M132" s="20">
        <v>1338.5</v>
      </c>
      <c r="N132" s="20">
        <f t="shared" si="3"/>
        <v>620.91</v>
      </c>
      <c r="O132" s="20">
        <f t="shared" si="4"/>
        <v>831088.0349999999</v>
      </c>
      <c r="P132" s="22">
        <f t="shared" si="5"/>
        <v>416063.2450000001</v>
      </c>
    </row>
    <row r="133" spans="1:16" ht="13.5" thickBot="1">
      <c r="A133" s="6" t="s">
        <v>28</v>
      </c>
      <c r="B133" s="1" t="s">
        <v>274</v>
      </c>
      <c r="C133" s="1" t="s">
        <v>275</v>
      </c>
      <c r="D133" s="2">
        <v>145180.26</v>
      </c>
      <c r="E133" s="2">
        <v>40855.19</v>
      </c>
      <c r="F133" s="2">
        <v>12430.21</v>
      </c>
      <c r="G133" s="2">
        <v>70284.52</v>
      </c>
      <c r="H133" s="2">
        <v>31642.51</v>
      </c>
      <c r="I133" s="2">
        <v>181896.27</v>
      </c>
      <c r="J133" s="2">
        <v>20884.17</v>
      </c>
      <c r="K133" s="3" t="s">
        <v>31</v>
      </c>
      <c r="L133" s="4">
        <v>503173.13</v>
      </c>
      <c r="M133" s="20">
        <v>635.47</v>
      </c>
      <c r="N133" s="20">
        <f t="shared" si="3"/>
        <v>620.91</v>
      </c>
      <c r="O133" s="20">
        <f t="shared" si="4"/>
        <v>394569.6777</v>
      </c>
      <c r="P133" s="22">
        <f t="shared" si="5"/>
        <v>108603.4523</v>
      </c>
    </row>
    <row r="134" spans="1:16" ht="13.5" thickBot="1">
      <c r="A134" s="6" t="s">
        <v>28</v>
      </c>
      <c r="B134" s="1" t="s">
        <v>276</v>
      </c>
      <c r="C134" s="1" t="s">
        <v>277</v>
      </c>
      <c r="D134" s="2">
        <v>245721.5</v>
      </c>
      <c r="E134" s="2">
        <v>72497.07</v>
      </c>
      <c r="F134" s="2">
        <v>51596.8</v>
      </c>
      <c r="G134" s="2">
        <v>61866.29</v>
      </c>
      <c r="H134" s="3" t="s">
        <v>31</v>
      </c>
      <c r="I134" s="2">
        <v>266550.23</v>
      </c>
      <c r="J134" s="2">
        <v>16582.02</v>
      </c>
      <c r="K134" s="2">
        <v>485.85</v>
      </c>
      <c r="L134" s="4">
        <v>715299.76</v>
      </c>
      <c r="M134" s="20">
        <v>540.55</v>
      </c>
      <c r="N134" s="20">
        <f t="shared" si="3"/>
        <v>620.91</v>
      </c>
      <c r="O134" s="20">
        <f t="shared" si="4"/>
        <v>335632.90049999993</v>
      </c>
      <c r="P134" s="22">
        <f t="shared" si="5"/>
        <v>379666.8595000001</v>
      </c>
    </row>
    <row r="135" spans="1:16" ht="13.5" thickBot="1">
      <c r="A135" s="6" t="s">
        <v>28</v>
      </c>
      <c r="B135" s="1" t="s">
        <v>278</v>
      </c>
      <c r="C135" s="1" t="s">
        <v>279</v>
      </c>
      <c r="D135" s="2">
        <v>67669.78</v>
      </c>
      <c r="E135" s="2">
        <v>20532.84</v>
      </c>
      <c r="F135" s="2">
        <v>244524.97</v>
      </c>
      <c r="G135" s="2">
        <v>71588.92</v>
      </c>
      <c r="H135" s="2">
        <v>20961.54</v>
      </c>
      <c r="I135" s="2">
        <v>257733.8</v>
      </c>
      <c r="J135" s="3" t="s">
        <v>31</v>
      </c>
      <c r="K135" s="2">
        <v>827.18</v>
      </c>
      <c r="L135" s="4">
        <v>683839.03</v>
      </c>
      <c r="M135" s="20">
        <v>819.07</v>
      </c>
      <c r="N135" s="20">
        <f t="shared" si="3"/>
        <v>620.91</v>
      </c>
      <c r="O135" s="20">
        <f t="shared" si="4"/>
        <v>508568.7537</v>
      </c>
      <c r="P135" s="22">
        <f t="shared" si="5"/>
        <v>175270.27630000003</v>
      </c>
    </row>
    <row r="136" spans="1:16" ht="13.5" thickBot="1">
      <c r="A136" s="6" t="s">
        <v>28</v>
      </c>
      <c r="B136" s="1" t="s">
        <v>280</v>
      </c>
      <c r="C136" s="1" t="s">
        <v>281</v>
      </c>
      <c r="D136" s="2">
        <v>154889.77</v>
      </c>
      <c r="E136" s="2">
        <v>41923.86</v>
      </c>
      <c r="F136" s="3" t="s">
        <v>31</v>
      </c>
      <c r="G136" s="2">
        <v>66879</v>
      </c>
      <c r="H136" s="2">
        <v>17592.12</v>
      </c>
      <c r="I136" s="2">
        <v>187752.65</v>
      </c>
      <c r="J136" s="3" t="s">
        <v>31</v>
      </c>
      <c r="K136" s="2">
        <v>651.19</v>
      </c>
      <c r="L136" s="4">
        <v>469688.59</v>
      </c>
      <c r="M136" s="20">
        <v>709.35</v>
      </c>
      <c r="N136" s="20">
        <f t="shared" si="3"/>
        <v>620.91</v>
      </c>
      <c r="O136" s="20">
        <f t="shared" si="4"/>
        <v>440442.5085</v>
      </c>
      <c r="P136" s="22">
        <f t="shared" si="5"/>
        <v>29246.08150000003</v>
      </c>
    </row>
    <row r="137" spans="1:16" ht="13.5" thickBot="1">
      <c r="A137" s="6" t="s">
        <v>28</v>
      </c>
      <c r="B137" s="1" t="s">
        <v>282</v>
      </c>
      <c r="C137" s="1" t="s">
        <v>283</v>
      </c>
      <c r="D137" s="2">
        <v>96112.15</v>
      </c>
      <c r="E137" s="2">
        <v>24447.73</v>
      </c>
      <c r="F137" s="3" t="s">
        <v>31</v>
      </c>
      <c r="G137" s="2">
        <v>122261.49</v>
      </c>
      <c r="H137" s="2">
        <v>330</v>
      </c>
      <c r="I137" s="2">
        <v>173141.63</v>
      </c>
      <c r="J137" s="3" t="s">
        <v>31</v>
      </c>
      <c r="K137" s="3" t="s">
        <v>31</v>
      </c>
      <c r="L137" s="5">
        <v>416293</v>
      </c>
      <c r="M137" s="20">
        <v>412.94</v>
      </c>
      <c r="N137" s="20">
        <f t="shared" si="3"/>
        <v>620.91</v>
      </c>
      <c r="O137" s="20">
        <f t="shared" si="4"/>
        <v>256398.57539999997</v>
      </c>
      <c r="P137" s="22">
        <f t="shared" si="5"/>
        <v>159894.42460000003</v>
      </c>
    </row>
    <row r="138" spans="1:16" ht="13.5" thickBot="1">
      <c r="A138" s="6" t="s">
        <v>28</v>
      </c>
      <c r="B138" s="1" t="s">
        <v>284</v>
      </c>
      <c r="C138" s="1" t="s">
        <v>285</v>
      </c>
      <c r="D138" s="2">
        <v>205253.83</v>
      </c>
      <c r="E138" s="2">
        <v>54648.78</v>
      </c>
      <c r="F138" s="2">
        <v>84958.23</v>
      </c>
      <c r="G138" s="2">
        <v>19604.37</v>
      </c>
      <c r="H138" s="3" t="s">
        <v>31</v>
      </c>
      <c r="I138" s="2">
        <v>334232.18</v>
      </c>
      <c r="J138" s="3" t="s">
        <v>31</v>
      </c>
      <c r="K138" s="3" t="s">
        <v>31</v>
      </c>
      <c r="L138" s="4">
        <v>698697.39</v>
      </c>
      <c r="M138" s="20">
        <v>887.35</v>
      </c>
      <c r="N138" s="20">
        <f t="shared" si="3"/>
        <v>620.91</v>
      </c>
      <c r="O138" s="20">
        <f t="shared" si="4"/>
        <v>550964.4885</v>
      </c>
      <c r="P138" s="22">
        <f t="shared" si="5"/>
        <v>147732.90150000004</v>
      </c>
    </row>
    <row r="139" spans="1:16" ht="13.5" thickBot="1">
      <c r="A139" s="6" t="s">
        <v>28</v>
      </c>
      <c r="B139" s="1" t="s">
        <v>286</v>
      </c>
      <c r="C139" s="1" t="s">
        <v>287</v>
      </c>
      <c r="D139" s="2">
        <v>300006.91</v>
      </c>
      <c r="E139" s="2">
        <v>71583.33</v>
      </c>
      <c r="F139" s="2">
        <v>53620.51</v>
      </c>
      <c r="G139" s="2">
        <v>110580.22</v>
      </c>
      <c r="H139" s="2">
        <v>94604</v>
      </c>
      <c r="I139" s="2">
        <v>320896.81</v>
      </c>
      <c r="J139" s="2">
        <v>10247</v>
      </c>
      <c r="K139" s="2">
        <v>884</v>
      </c>
      <c r="L139" s="4">
        <v>962422.78</v>
      </c>
      <c r="M139" s="20">
        <v>655.8</v>
      </c>
      <c r="N139" s="20">
        <f t="shared" si="3"/>
        <v>620.91</v>
      </c>
      <c r="O139" s="20">
        <f t="shared" si="4"/>
        <v>407192.77799999993</v>
      </c>
      <c r="P139" s="22">
        <f t="shared" si="5"/>
        <v>555230.0020000001</v>
      </c>
    </row>
    <row r="140" spans="1:16" ht="13.5" thickBot="1">
      <c r="A140" s="6" t="s">
        <v>28</v>
      </c>
      <c r="B140" s="1" t="s">
        <v>288</v>
      </c>
      <c r="C140" s="1" t="s">
        <v>289</v>
      </c>
      <c r="D140" s="2">
        <v>175904.92</v>
      </c>
      <c r="E140" s="2">
        <v>50147.54</v>
      </c>
      <c r="F140" s="2">
        <v>41570</v>
      </c>
      <c r="G140" s="2">
        <v>773847</v>
      </c>
      <c r="H140" s="2">
        <v>25872.64</v>
      </c>
      <c r="I140" s="2">
        <v>466056.57</v>
      </c>
      <c r="J140" s="2">
        <v>23718.84</v>
      </c>
      <c r="K140" s="2">
        <v>10</v>
      </c>
      <c r="L140" s="4">
        <v>1557127.51</v>
      </c>
      <c r="M140" s="20">
        <v>1481.03</v>
      </c>
      <c r="N140" s="20">
        <f aca="true" t="shared" si="6" ref="N140:N203">0.09*6899</f>
        <v>620.91</v>
      </c>
      <c r="O140" s="20">
        <f aca="true" t="shared" si="7" ref="O140:O203">M140*N140</f>
        <v>919586.3372999999</v>
      </c>
      <c r="P140" s="22">
        <f aca="true" t="shared" si="8" ref="P140:P203">L140-O140</f>
        <v>637541.1727000001</v>
      </c>
    </row>
    <row r="141" spans="1:16" ht="13.5" thickBot="1">
      <c r="A141" s="6" t="s">
        <v>28</v>
      </c>
      <c r="B141" s="1" t="s">
        <v>290</v>
      </c>
      <c r="C141" s="1" t="s">
        <v>291</v>
      </c>
      <c r="D141" s="2">
        <v>489031.06</v>
      </c>
      <c r="E141" s="2">
        <v>141717.62</v>
      </c>
      <c r="F141" s="2">
        <v>28701.65</v>
      </c>
      <c r="G141" s="2">
        <v>164815.46</v>
      </c>
      <c r="H141" s="2">
        <v>27093.12</v>
      </c>
      <c r="I141" s="2">
        <v>390608.74</v>
      </c>
      <c r="J141" s="2">
        <v>11929.38</v>
      </c>
      <c r="K141" s="2">
        <v>1189.16</v>
      </c>
      <c r="L141" s="4">
        <v>1255086.19</v>
      </c>
      <c r="M141" s="20">
        <v>1397.2</v>
      </c>
      <c r="N141" s="20">
        <f t="shared" si="6"/>
        <v>620.91</v>
      </c>
      <c r="O141" s="20">
        <f t="shared" si="7"/>
        <v>867535.4519999999</v>
      </c>
      <c r="P141" s="22">
        <f t="shared" si="8"/>
        <v>387550.738</v>
      </c>
    </row>
    <row r="142" spans="1:16" ht="13.5" thickBot="1">
      <c r="A142" s="6" t="s">
        <v>28</v>
      </c>
      <c r="B142" s="1" t="s">
        <v>292</v>
      </c>
      <c r="C142" s="1" t="s">
        <v>293</v>
      </c>
      <c r="D142" s="2">
        <v>104359.92</v>
      </c>
      <c r="E142" s="2">
        <v>28619.01</v>
      </c>
      <c r="F142" s="2">
        <v>50994.14</v>
      </c>
      <c r="G142" s="2">
        <v>195917.36</v>
      </c>
      <c r="H142" s="2">
        <v>13579.65</v>
      </c>
      <c r="I142" s="2">
        <v>176815.43</v>
      </c>
      <c r="J142" s="2">
        <v>13647.16</v>
      </c>
      <c r="K142" s="2">
        <v>67.87</v>
      </c>
      <c r="L142" s="4">
        <v>584000.54</v>
      </c>
      <c r="M142" s="20">
        <v>517.94</v>
      </c>
      <c r="N142" s="20">
        <f t="shared" si="6"/>
        <v>620.91</v>
      </c>
      <c r="O142" s="20">
        <f t="shared" si="7"/>
        <v>321594.1254</v>
      </c>
      <c r="P142" s="22">
        <f t="shared" si="8"/>
        <v>262406.4146</v>
      </c>
    </row>
    <row r="143" spans="1:16" ht="13.5" thickBot="1">
      <c r="A143" s="6" t="s">
        <v>28</v>
      </c>
      <c r="B143" s="1" t="s">
        <v>294</v>
      </c>
      <c r="C143" s="1" t="s">
        <v>295</v>
      </c>
      <c r="D143" s="2">
        <v>375273.76</v>
      </c>
      <c r="E143" s="2">
        <v>107644.95</v>
      </c>
      <c r="F143" s="2">
        <v>47603.42</v>
      </c>
      <c r="G143" s="2">
        <v>109885.38</v>
      </c>
      <c r="H143" s="2">
        <v>8130.48</v>
      </c>
      <c r="I143" s="2">
        <v>367107.81</v>
      </c>
      <c r="J143" s="2">
        <v>1986.79</v>
      </c>
      <c r="K143" s="2">
        <v>150</v>
      </c>
      <c r="L143" s="4">
        <v>1017782.59</v>
      </c>
      <c r="M143" s="20">
        <v>1185.14</v>
      </c>
      <c r="N143" s="20">
        <f t="shared" si="6"/>
        <v>620.91</v>
      </c>
      <c r="O143" s="20">
        <f t="shared" si="7"/>
        <v>735865.2774</v>
      </c>
      <c r="P143" s="22">
        <f t="shared" si="8"/>
        <v>281917.31259999995</v>
      </c>
    </row>
    <row r="144" spans="1:16" ht="13.5" thickBot="1">
      <c r="A144" s="6" t="s">
        <v>28</v>
      </c>
      <c r="B144" s="1" t="s">
        <v>296</v>
      </c>
      <c r="C144" s="1" t="s">
        <v>297</v>
      </c>
      <c r="D144" s="2">
        <v>200154.76</v>
      </c>
      <c r="E144" s="2">
        <v>54964.66</v>
      </c>
      <c r="F144" s="2">
        <v>26393.07</v>
      </c>
      <c r="G144" s="2">
        <v>41164.03</v>
      </c>
      <c r="H144" s="2">
        <v>4497.75</v>
      </c>
      <c r="I144" s="2">
        <v>174368.03</v>
      </c>
      <c r="J144" s="3" t="s">
        <v>31</v>
      </c>
      <c r="K144" s="2">
        <v>1314.02</v>
      </c>
      <c r="L144" s="4">
        <v>502856.32</v>
      </c>
      <c r="M144" s="20">
        <v>513.24</v>
      </c>
      <c r="N144" s="20">
        <f t="shared" si="6"/>
        <v>620.91</v>
      </c>
      <c r="O144" s="20">
        <f t="shared" si="7"/>
        <v>318675.8484</v>
      </c>
      <c r="P144" s="22">
        <f t="shared" si="8"/>
        <v>184180.4716</v>
      </c>
    </row>
    <row r="145" spans="1:16" ht="13.5" thickBot="1">
      <c r="A145" s="6" t="s">
        <v>28</v>
      </c>
      <c r="B145" s="1" t="s">
        <v>298</v>
      </c>
      <c r="C145" s="1" t="s">
        <v>299</v>
      </c>
      <c r="D145" s="2">
        <v>412855.08</v>
      </c>
      <c r="E145" s="2">
        <v>105461.35</v>
      </c>
      <c r="F145" s="2">
        <v>33711.3</v>
      </c>
      <c r="G145" s="2">
        <v>128145.5</v>
      </c>
      <c r="H145" s="2">
        <v>6899.03</v>
      </c>
      <c r="I145" s="2">
        <v>374844.15</v>
      </c>
      <c r="J145" s="2">
        <v>42849.06</v>
      </c>
      <c r="K145" s="2">
        <v>22267.44</v>
      </c>
      <c r="L145" s="4">
        <v>1127032.91</v>
      </c>
      <c r="M145" s="20">
        <v>1022.1</v>
      </c>
      <c r="N145" s="20">
        <f t="shared" si="6"/>
        <v>620.91</v>
      </c>
      <c r="O145" s="20">
        <f t="shared" si="7"/>
        <v>634632.111</v>
      </c>
      <c r="P145" s="22">
        <f t="shared" si="8"/>
        <v>492400.7989999999</v>
      </c>
    </row>
    <row r="146" spans="1:16" ht="13.5" thickBot="1">
      <c r="A146" s="6" t="s">
        <v>28</v>
      </c>
      <c r="B146" s="1" t="s">
        <v>300</v>
      </c>
      <c r="C146" s="1" t="s">
        <v>301</v>
      </c>
      <c r="D146" s="2">
        <v>114016.27</v>
      </c>
      <c r="E146" s="2">
        <v>28808.11</v>
      </c>
      <c r="F146" s="2">
        <v>12275.48</v>
      </c>
      <c r="G146" s="2">
        <v>18666.3</v>
      </c>
      <c r="H146" s="2">
        <v>16284.81</v>
      </c>
      <c r="I146" s="2">
        <v>85719.52</v>
      </c>
      <c r="J146" s="2">
        <v>11613.89</v>
      </c>
      <c r="K146" s="2">
        <v>4847.8</v>
      </c>
      <c r="L146" s="4">
        <v>292232.18</v>
      </c>
      <c r="M146" s="20">
        <v>426.36</v>
      </c>
      <c r="N146" s="20">
        <f t="shared" si="6"/>
        <v>620.91</v>
      </c>
      <c r="O146" s="20">
        <f t="shared" si="7"/>
        <v>264731.1876</v>
      </c>
      <c r="P146" s="22">
        <f t="shared" si="8"/>
        <v>27500.99239999999</v>
      </c>
    </row>
    <row r="147" spans="1:16" ht="13.5" thickBot="1">
      <c r="A147" s="6" t="s">
        <v>28</v>
      </c>
      <c r="B147" s="1" t="s">
        <v>302</v>
      </c>
      <c r="C147" s="1" t="s">
        <v>303</v>
      </c>
      <c r="D147" s="2">
        <v>287722.04</v>
      </c>
      <c r="E147" s="2">
        <v>79293.96</v>
      </c>
      <c r="F147" s="2">
        <v>49884.05</v>
      </c>
      <c r="G147" s="2">
        <v>609269.88</v>
      </c>
      <c r="H147" s="2">
        <v>43491.33</v>
      </c>
      <c r="I147" s="2">
        <v>499157.08</v>
      </c>
      <c r="J147" s="2">
        <v>10221.39</v>
      </c>
      <c r="K147" s="2">
        <v>403</v>
      </c>
      <c r="L147" s="4">
        <v>1579442.73</v>
      </c>
      <c r="M147" s="20">
        <v>1720.59</v>
      </c>
      <c r="N147" s="20">
        <f t="shared" si="6"/>
        <v>620.91</v>
      </c>
      <c r="O147" s="20">
        <f t="shared" si="7"/>
        <v>1068331.5369</v>
      </c>
      <c r="P147" s="22">
        <f t="shared" si="8"/>
        <v>511111.19310000003</v>
      </c>
    </row>
    <row r="148" spans="1:16" ht="13.5" thickBot="1">
      <c r="A148" s="6" t="s">
        <v>28</v>
      </c>
      <c r="B148" s="1" t="s">
        <v>304</v>
      </c>
      <c r="C148" s="1" t="s">
        <v>305</v>
      </c>
      <c r="D148" s="2">
        <v>157529.56</v>
      </c>
      <c r="E148" s="2">
        <v>38543.25</v>
      </c>
      <c r="F148" s="2">
        <v>67889.3</v>
      </c>
      <c r="G148" s="2">
        <v>65243.17</v>
      </c>
      <c r="H148" s="2">
        <v>15511.13</v>
      </c>
      <c r="I148" s="2">
        <v>212516.14</v>
      </c>
      <c r="J148" s="3" t="s">
        <v>31</v>
      </c>
      <c r="K148" s="3" t="s">
        <v>31</v>
      </c>
      <c r="L148" s="4">
        <v>557232.55</v>
      </c>
      <c r="M148" s="20">
        <v>662.32</v>
      </c>
      <c r="N148" s="20">
        <f t="shared" si="6"/>
        <v>620.91</v>
      </c>
      <c r="O148" s="20">
        <f t="shared" si="7"/>
        <v>411241.1112</v>
      </c>
      <c r="P148" s="22">
        <f t="shared" si="8"/>
        <v>145991.43880000006</v>
      </c>
    </row>
    <row r="149" spans="1:16" ht="13.5" thickBot="1">
      <c r="A149" s="6" t="s">
        <v>28</v>
      </c>
      <c r="B149" s="1" t="s">
        <v>306</v>
      </c>
      <c r="C149" s="1" t="s">
        <v>307</v>
      </c>
      <c r="D149" s="2">
        <v>143433.6</v>
      </c>
      <c r="E149" s="2">
        <v>37168.89</v>
      </c>
      <c r="F149" s="2">
        <v>52896.83</v>
      </c>
      <c r="G149" s="2">
        <v>192154.66</v>
      </c>
      <c r="H149" s="2">
        <v>17784.45</v>
      </c>
      <c r="I149" s="2">
        <v>234407.7</v>
      </c>
      <c r="J149" s="3" t="s">
        <v>31</v>
      </c>
      <c r="K149" s="3" t="s">
        <v>31</v>
      </c>
      <c r="L149" s="4">
        <v>677846.13</v>
      </c>
      <c r="M149" s="20">
        <v>624.06</v>
      </c>
      <c r="N149" s="20">
        <f t="shared" si="6"/>
        <v>620.91</v>
      </c>
      <c r="O149" s="20">
        <f t="shared" si="7"/>
        <v>387485.09459999995</v>
      </c>
      <c r="P149" s="22">
        <f t="shared" si="8"/>
        <v>290361.03540000005</v>
      </c>
    </row>
    <row r="150" spans="1:16" ht="13.5" thickBot="1">
      <c r="A150" s="6" t="s">
        <v>28</v>
      </c>
      <c r="B150" s="1" t="s">
        <v>308</v>
      </c>
      <c r="C150" s="1" t="s">
        <v>309</v>
      </c>
      <c r="D150" s="2">
        <v>3195783.75</v>
      </c>
      <c r="E150" s="2">
        <v>848685.12</v>
      </c>
      <c r="F150" s="2">
        <v>900105.43</v>
      </c>
      <c r="G150" s="2">
        <v>511306.69</v>
      </c>
      <c r="H150" s="2">
        <v>14803.29</v>
      </c>
      <c r="I150" s="2">
        <v>2409051.14</v>
      </c>
      <c r="J150" s="2">
        <v>162949.01</v>
      </c>
      <c r="K150" s="2">
        <v>635</v>
      </c>
      <c r="L150" s="4">
        <v>8043319.43</v>
      </c>
      <c r="M150" s="20">
        <v>10277.77</v>
      </c>
      <c r="N150" s="20">
        <f t="shared" si="6"/>
        <v>620.91</v>
      </c>
      <c r="O150" s="20">
        <f t="shared" si="7"/>
        <v>6381570.1707</v>
      </c>
      <c r="P150" s="22">
        <f t="shared" si="8"/>
        <v>1661749.2593</v>
      </c>
    </row>
    <row r="151" spans="1:16" ht="13.5" thickBot="1">
      <c r="A151" s="6" t="s">
        <v>28</v>
      </c>
      <c r="B151" s="1" t="s">
        <v>310</v>
      </c>
      <c r="C151" s="1" t="s">
        <v>311</v>
      </c>
      <c r="D151" s="2">
        <v>808325.12</v>
      </c>
      <c r="E151" s="2">
        <v>208279.63</v>
      </c>
      <c r="F151" s="2">
        <v>262509.24</v>
      </c>
      <c r="G151" s="2">
        <v>70042.43</v>
      </c>
      <c r="H151" s="2">
        <v>34611.04</v>
      </c>
      <c r="I151" s="2">
        <v>421639.22</v>
      </c>
      <c r="J151" s="2">
        <v>11614.84</v>
      </c>
      <c r="K151" s="2">
        <v>63.05</v>
      </c>
      <c r="L151" s="4">
        <v>1817084.57</v>
      </c>
      <c r="M151" s="20">
        <v>2206.54</v>
      </c>
      <c r="N151" s="20">
        <f t="shared" si="6"/>
        <v>620.91</v>
      </c>
      <c r="O151" s="20">
        <f t="shared" si="7"/>
        <v>1370062.7514</v>
      </c>
      <c r="P151" s="22">
        <f t="shared" si="8"/>
        <v>447021.8186000001</v>
      </c>
    </row>
    <row r="152" spans="1:16" ht="13.5" thickBot="1">
      <c r="A152" s="6" t="s">
        <v>28</v>
      </c>
      <c r="B152" s="1" t="s">
        <v>312</v>
      </c>
      <c r="C152" s="1" t="s">
        <v>313</v>
      </c>
      <c r="D152" s="2">
        <v>201853.9</v>
      </c>
      <c r="E152" s="2">
        <v>64336.69</v>
      </c>
      <c r="F152" s="2">
        <v>145653.97</v>
      </c>
      <c r="G152" s="2">
        <v>46545.13</v>
      </c>
      <c r="H152" s="2">
        <v>28110.4</v>
      </c>
      <c r="I152" s="2">
        <v>336302.39</v>
      </c>
      <c r="J152" s="3" t="s">
        <v>31</v>
      </c>
      <c r="K152" s="3" t="s">
        <v>31</v>
      </c>
      <c r="L152" s="4">
        <v>822802.48</v>
      </c>
      <c r="M152" s="20">
        <v>858.89</v>
      </c>
      <c r="N152" s="20">
        <f t="shared" si="6"/>
        <v>620.91</v>
      </c>
      <c r="O152" s="20">
        <f t="shared" si="7"/>
        <v>533293.3899</v>
      </c>
      <c r="P152" s="22">
        <f t="shared" si="8"/>
        <v>289509.09010000003</v>
      </c>
    </row>
    <row r="153" spans="1:16" ht="13.5" thickBot="1">
      <c r="A153" s="6" t="s">
        <v>28</v>
      </c>
      <c r="B153" s="1" t="s">
        <v>314</v>
      </c>
      <c r="C153" s="1" t="s">
        <v>315</v>
      </c>
      <c r="D153" s="2">
        <v>239422.76</v>
      </c>
      <c r="E153" s="2">
        <v>74068.93</v>
      </c>
      <c r="F153" s="2">
        <v>37573.39</v>
      </c>
      <c r="G153" s="2">
        <v>152917.99</v>
      </c>
      <c r="H153" s="2">
        <v>336.77</v>
      </c>
      <c r="I153" s="2">
        <v>252323.23</v>
      </c>
      <c r="J153" s="2">
        <v>5843.25</v>
      </c>
      <c r="K153" s="2">
        <v>7346.53</v>
      </c>
      <c r="L153" s="4">
        <v>769832.85</v>
      </c>
      <c r="M153" s="20">
        <v>791.28</v>
      </c>
      <c r="N153" s="20">
        <f t="shared" si="6"/>
        <v>620.91</v>
      </c>
      <c r="O153" s="20">
        <f t="shared" si="7"/>
        <v>491313.66479999997</v>
      </c>
      <c r="P153" s="22">
        <f t="shared" si="8"/>
        <v>278519.1852</v>
      </c>
    </row>
    <row r="154" spans="1:16" ht="13.5" thickBot="1">
      <c r="A154" s="6" t="s">
        <v>28</v>
      </c>
      <c r="B154" s="1" t="s">
        <v>316</v>
      </c>
      <c r="C154" s="1" t="s">
        <v>317</v>
      </c>
      <c r="D154" s="2">
        <v>278408.48</v>
      </c>
      <c r="E154" s="2">
        <v>67745.95</v>
      </c>
      <c r="F154" s="2">
        <v>97470.41</v>
      </c>
      <c r="G154" s="2">
        <v>27270.31</v>
      </c>
      <c r="H154" s="2">
        <v>2565.88</v>
      </c>
      <c r="I154" s="2">
        <v>343981.82</v>
      </c>
      <c r="J154" s="2">
        <v>50043.61</v>
      </c>
      <c r="K154" s="2">
        <v>535.04</v>
      </c>
      <c r="L154" s="4">
        <v>868021.5</v>
      </c>
      <c r="M154" s="20">
        <v>1171.81</v>
      </c>
      <c r="N154" s="20">
        <f t="shared" si="6"/>
        <v>620.91</v>
      </c>
      <c r="O154" s="20">
        <f t="shared" si="7"/>
        <v>727588.5471</v>
      </c>
      <c r="P154" s="22">
        <f t="shared" si="8"/>
        <v>140432.95290000003</v>
      </c>
    </row>
    <row r="155" spans="1:16" ht="13.5" thickBot="1">
      <c r="A155" s="6" t="s">
        <v>28</v>
      </c>
      <c r="B155" s="1" t="s">
        <v>318</v>
      </c>
      <c r="C155" s="1" t="s">
        <v>319</v>
      </c>
      <c r="D155" s="2">
        <v>386923.48</v>
      </c>
      <c r="E155" s="2">
        <v>104769.6</v>
      </c>
      <c r="F155" s="2">
        <v>93059.91</v>
      </c>
      <c r="G155" s="2">
        <v>13684.63</v>
      </c>
      <c r="H155" s="2">
        <v>30281.95</v>
      </c>
      <c r="I155" s="2">
        <v>281751.93</v>
      </c>
      <c r="J155" s="2">
        <v>37900</v>
      </c>
      <c r="K155" s="2">
        <v>340</v>
      </c>
      <c r="L155" s="4">
        <v>948711.5</v>
      </c>
      <c r="M155" s="20">
        <v>1081.47</v>
      </c>
      <c r="N155" s="20">
        <f t="shared" si="6"/>
        <v>620.91</v>
      </c>
      <c r="O155" s="20">
        <f t="shared" si="7"/>
        <v>671495.5377</v>
      </c>
      <c r="P155" s="22">
        <f t="shared" si="8"/>
        <v>277215.9623</v>
      </c>
    </row>
    <row r="156" spans="1:16" ht="13.5" thickBot="1">
      <c r="A156" s="6" t="s">
        <v>28</v>
      </c>
      <c r="B156" s="1" t="s">
        <v>320</v>
      </c>
      <c r="C156" s="1" t="s">
        <v>321</v>
      </c>
      <c r="D156" s="2">
        <v>804675.11</v>
      </c>
      <c r="E156" s="2">
        <v>217975.5</v>
      </c>
      <c r="F156" s="2">
        <v>451018.62</v>
      </c>
      <c r="G156" s="2">
        <v>1806910.69</v>
      </c>
      <c r="H156" s="2">
        <v>148390.25</v>
      </c>
      <c r="I156" s="2">
        <v>878609.49</v>
      </c>
      <c r="J156" s="3" t="s">
        <v>31</v>
      </c>
      <c r="K156" s="2">
        <v>810</v>
      </c>
      <c r="L156" s="4">
        <v>4308389.66</v>
      </c>
      <c r="M156" s="20">
        <v>3888.09</v>
      </c>
      <c r="N156" s="20">
        <f t="shared" si="6"/>
        <v>620.91</v>
      </c>
      <c r="O156" s="20">
        <f t="shared" si="7"/>
        <v>2414153.9619</v>
      </c>
      <c r="P156" s="22">
        <f t="shared" si="8"/>
        <v>1894235.6981000002</v>
      </c>
    </row>
    <row r="157" spans="1:16" ht="13.5" thickBot="1">
      <c r="A157" s="6" t="s">
        <v>28</v>
      </c>
      <c r="B157" s="1" t="s">
        <v>322</v>
      </c>
      <c r="C157" s="1" t="s">
        <v>323</v>
      </c>
      <c r="D157" s="2">
        <v>199208.18</v>
      </c>
      <c r="E157" s="2">
        <v>54602.27</v>
      </c>
      <c r="F157" s="2">
        <v>44421.95</v>
      </c>
      <c r="G157" s="2">
        <v>17893.43</v>
      </c>
      <c r="H157" s="2">
        <v>6897.77</v>
      </c>
      <c r="I157" s="2">
        <v>238330.58</v>
      </c>
      <c r="J157" s="3" t="s">
        <v>31</v>
      </c>
      <c r="K157" s="2">
        <v>2152.39</v>
      </c>
      <c r="L157" s="4">
        <v>563506.57</v>
      </c>
      <c r="M157" s="20">
        <v>411.93</v>
      </c>
      <c r="N157" s="20">
        <f t="shared" si="6"/>
        <v>620.91</v>
      </c>
      <c r="O157" s="20">
        <f t="shared" si="7"/>
        <v>255771.4563</v>
      </c>
      <c r="P157" s="22">
        <f t="shared" si="8"/>
        <v>307735.1137</v>
      </c>
    </row>
    <row r="158" spans="1:16" ht="13.5" thickBot="1">
      <c r="A158" s="6" t="s">
        <v>28</v>
      </c>
      <c r="B158" s="1" t="s">
        <v>324</v>
      </c>
      <c r="C158" s="1" t="s">
        <v>325</v>
      </c>
      <c r="D158" s="2">
        <v>634158.25</v>
      </c>
      <c r="E158" s="2">
        <v>178797.48</v>
      </c>
      <c r="F158" s="2">
        <v>5507.5</v>
      </c>
      <c r="G158" s="2">
        <v>1132600.77</v>
      </c>
      <c r="H158" s="2">
        <v>12800.41</v>
      </c>
      <c r="I158" s="2">
        <v>875409.36</v>
      </c>
      <c r="J158" s="2">
        <v>1541.1</v>
      </c>
      <c r="K158" s="2">
        <v>14639.93</v>
      </c>
      <c r="L158" s="4">
        <v>2855454.8</v>
      </c>
      <c r="M158" s="20">
        <v>2008.93</v>
      </c>
      <c r="N158" s="20">
        <f t="shared" si="6"/>
        <v>620.91</v>
      </c>
      <c r="O158" s="20">
        <f t="shared" si="7"/>
        <v>1247364.7263</v>
      </c>
      <c r="P158" s="22">
        <f t="shared" si="8"/>
        <v>1608090.0736999998</v>
      </c>
    </row>
    <row r="159" spans="1:16" ht="13.5" thickBot="1">
      <c r="A159" s="6" t="s">
        <v>28</v>
      </c>
      <c r="B159" s="1" t="s">
        <v>326</v>
      </c>
      <c r="C159" s="1" t="s">
        <v>327</v>
      </c>
      <c r="D159" s="2">
        <v>337245.64</v>
      </c>
      <c r="E159" s="2">
        <v>87624.49</v>
      </c>
      <c r="F159" s="2">
        <v>137311.45</v>
      </c>
      <c r="G159" s="2">
        <v>89846.61</v>
      </c>
      <c r="H159" s="3" t="s">
        <v>31</v>
      </c>
      <c r="I159" s="2">
        <v>577216.68</v>
      </c>
      <c r="J159" s="2">
        <v>10202</v>
      </c>
      <c r="K159" s="2">
        <v>57490.72</v>
      </c>
      <c r="L159" s="4">
        <v>1296937.59</v>
      </c>
      <c r="M159" s="20">
        <v>1139.22</v>
      </c>
      <c r="N159" s="20">
        <f t="shared" si="6"/>
        <v>620.91</v>
      </c>
      <c r="O159" s="20">
        <f t="shared" si="7"/>
        <v>707353.0902</v>
      </c>
      <c r="P159" s="22">
        <f t="shared" si="8"/>
        <v>589584.4998000001</v>
      </c>
    </row>
    <row r="160" spans="1:16" ht="13.5" thickBot="1">
      <c r="A160" s="6" t="s">
        <v>28</v>
      </c>
      <c r="B160" s="1" t="s">
        <v>328</v>
      </c>
      <c r="C160" s="1" t="s">
        <v>329</v>
      </c>
      <c r="D160" s="2">
        <v>315714.88</v>
      </c>
      <c r="E160" s="2">
        <v>131811.05</v>
      </c>
      <c r="F160" s="2">
        <v>37126.3</v>
      </c>
      <c r="G160" s="2">
        <v>139861.87</v>
      </c>
      <c r="H160" s="2">
        <v>4172.07</v>
      </c>
      <c r="I160" s="2">
        <v>439514.89</v>
      </c>
      <c r="J160" s="2">
        <v>10315.44</v>
      </c>
      <c r="K160" s="2">
        <v>83652.87</v>
      </c>
      <c r="L160" s="4">
        <v>1162169.37</v>
      </c>
      <c r="M160" s="20">
        <v>1260.84</v>
      </c>
      <c r="N160" s="20">
        <f t="shared" si="6"/>
        <v>620.91</v>
      </c>
      <c r="O160" s="20">
        <f t="shared" si="7"/>
        <v>782868.1643999999</v>
      </c>
      <c r="P160" s="22">
        <f t="shared" si="8"/>
        <v>379301.2056000002</v>
      </c>
    </row>
    <row r="161" spans="1:16" ht="13.5" thickBot="1">
      <c r="A161" s="6" t="s">
        <v>28</v>
      </c>
      <c r="B161" s="1" t="s">
        <v>330</v>
      </c>
      <c r="C161" s="1" t="s">
        <v>331</v>
      </c>
      <c r="D161" s="2">
        <v>438087.78</v>
      </c>
      <c r="E161" s="2">
        <v>120366.65</v>
      </c>
      <c r="F161" s="2">
        <v>8116.15</v>
      </c>
      <c r="G161" s="2">
        <v>87443.75</v>
      </c>
      <c r="H161" s="2">
        <v>10312.14</v>
      </c>
      <c r="I161" s="2">
        <v>368002.38</v>
      </c>
      <c r="J161" s="2">
        <v>28479.93</v>
      </c>
      <c r="K161" s="2">
        <v>380</v>
      </c>
      <c r="L161" s="4">
        <v>1061188.78</v>
      </c>
      <c r="M161" s="20">
        <v>1054.24</v>
      </c>
      <c r="N161" s="20">
        <f t="shared" si="6"/>
        <v>620.91</v>
      </c>
      <c r="O161" s="20">
        <f t="shared" si="7"/>
        <v>654588.1584</v>
      </c>
      <c r="P161" s="22">
        <f t="shared" si="8"/>
        <v>406600.6216000001</v>
      </c>
    </row>
    <row r="162" spans="1:16" ht="13.5" thickBot="1">
      <c r="A162" s="6" t="s">
        <v>28</v>
      </c>
      <c r="B162" s="1" t="s">
        <v>332</v>
      </c>
      <c r="C162" s="1" t="s">
        <v>333</v>
      </c>
      <c r="D162" s="2">
        <v>53803.21</v>
      </c>
      <c r="E162" s="2">
        <v>22358.13</v>
      </c>
      <c r="F162" s="2">
        <v>35154.5</v>
      </c>
      <c r="G162" s="2">
        <v>1265359.7</v>
      </c>
      <c r="H162" s="2">
        <v>56326.61</v>
      </c>
      <c r="I162" s="2">
        <v>626839.35</v>
      </c>
      <c r="J162" s="2">
        <v>4936</v>
      </c>
      <c r="K162" s="3" t="s">
        <v>31</v>
      </c>
      <c r="L162" s="4">
        <v>2064777.5</v>
      </c>
      <c r="M162" s="20">
        <v>1074.48</v>
      </c>
      <c r="N162" s="20">
        <f t="shared" si="6"/>
        <v>620.91</v>
      </c>
      <c r="O162" s="20">
        <f t="shared" si="7"/>
        <v>667155.3768</v>
      </c>
      <c r="P162" s="22">
        <f t="shared" si="8"/>
        <v>1397622.1232</v>
      </c>
    </row>
    <row r="163" spans="1:16" ht="13.5" thickBot="1">
      <c r="A163" s="6" t="s">
        <v>28</v>
      </c>
      <c r="B163" s="1" t="s">
        <v>334</v>
      </c>
      <c r="C163" s="1" t="s">
        <v>335</v>
      </c>
      <c r="D163" s="2">
        <v>161055.14</v>
      </c>
      <c r="E163" s="2">
        <v>32524.97</v>
      </c>
      <c r="F163" s="2">
        <v>3235.25</v>
      </c>
      <c r="G163" s="2">
        <v>113488.85</v>
      </c>
      <c r="H163" s="2">
        <v>19801.24</v>
      </c>
      <c r="I163" s="2">
        <v>153629.82</v>
      </c>
      <c r="J163" s="3" t="s">
        <v>31</v>
      </c>
      <c r="K163" s="2">
        <v>2.28</v>
      </c>
      <c r="L163" s="4">
        <v>483737.55</v>
      </c>
      <c r="M163" s="20">
        <v>467.14</v>
      </c>
      <c r="N163" s="20">
        <f t="shared" si="6"/>
        <v>620.91</v>
      </c>
      <c r="O163" s="20">
        <f t="shared" si="7"/>
        <v>290051.89739999996</v>
      </c>
      <c r="P163" s="22">
        <f t="shared" si="8"/>
        <v>193685.65260000003</v>
      </c>
    </row>
    <row r="164" spans="1:16" ht="13.5" thickBot="1">
      <c r="A164" s="6" t="s">
        <v>28</v>
      </c>
      <c r="B164" s="1" t="s">
        <v>336</v>
      </c>
      <c r="C164" s="1" t="s">
        <v>337</v>
      </c>
      <c r="D164" s="2">
        <v>217991.09</v>
      </c>
      <c r="E164" s="2">
        <v>54601.25</v>
      </c>
      <c r="F164" s="2">
        <v>30828.72</v>
      </c>
      <c r="G164" s="2">
        <v>91810.05</v>
      </c>
      <c r="H164" s="2">
        <v>31181.44</v>
      </c>
      <c r="I164" s="2">
        <v>221220.64</v>
      </c>
      <c r="J164" s="2">
        <v>9490.24</v>
      </c>
      <c r="K164" s="2">
        <v>860</v>
      </c>
      <c r="L164" s="4">
        <v>657983.43</v>
      </c>
      <c r="M164" s="20">
        <v>441.62</v>
      </c>
      <c r="N164" s="20">
        <f t="shared" si="6"/>
        <v>620.91</v>
      </c>
      <c r="O164" s="20">
        <f t="shared" si="7"/>
        <v>274206.2742</v>
      </c>
      <c r="P164" s="22">
        <f t="shared" si="8"/>
        <v>383777.15580000007</v>
      </c>
    </row>
    <row r="165" spans="1:16" ht="13.5" thickBot="1">
      <c r="A165" s="6" t="s">
        <v>28</v>
      </c>
      <c r="B165" s="1" t="s">
        <v>338</v>
      </c>
      <c r="C165" s="1" t="s">
        <v>339</v>
      </c>
      <c r="D165" s="2">
        <v>177630.4</v>
      </c>
      <c r="E165" s="2">
        <v>50543.06</v>
      </c>
      <c r="F165" s="2">
        <v>25643.81</v>
      </c>
      <c r="G165" s="2">
        <v>39647.35</v>
      </c>
      <c r="H165" s="2">
        <v>28972.81</v>
      </c>
      <c r="I165" s="2">
        <v>166310.19</v>
      </c>
      <c r="J165" s="2">
        <v>15000</v>
      </c>
      <c r="K165" s="2">
        <v>225</v>
      </c>
      <c r="L165" s="4">
        <v>503972.62</v>
      </c>
      <c r="M165" s="20">
        <v>553.9</v>
      </c>
      <c r="N165" s="20">
        <f t="shared" si="6"/>
        <v>620.91</v>
      </c>
      <c r="O165" s="20">
        <f t="shared" si="7"/>
        <v>343922.04899999994</v>
      </c>
      <c r="P165" s="22">
        <f t="shared" si="8"/>
        <v>160050.57100000005</v>
      </c>
    </row>
    <row r="166" spans="1:16" ht="13.5" thickBot="1">
      <c r="A166" s="6" t="s">
        <v>28</v>
      </c>
      <c r="B166" s="1" t="s">
        <v>340</v>
      </c>
      <c r="C166" s="1" t="s">
        <v>341</v>
      </c>
      <c r="D166" s="2">
        <v>122063.87</v>
      </c>
      <c r="E166" s="2">
        <v>33516.34</v>
      </c>
      <c r="F166" s="2">
        <v>55423.46</v>
      </c>
      <c r="G166" s="2">
        <v>131691.16</v>
      </c>
      <c r="H166" s="2">
        <v>2386.59</v>
      </c>
      <c r="I166" s="2">
        <v>51260.4</v>
      </c>
      <c r="J166" s="2">
        <v>3613.35</v>
      </c>
      <c r="K166" s="2">
        <v>594.69</v>
      </c>
      <c r="L166" s="4">
        <v>400549.86</v>
      </c>
      <c r="M166" s="20">
        <v>449.4</v>
      </c>
      <c r="N166" s="20">
        <f t="shared" si="6"/>
        <v>620.91</v>
      </c>
      <c r="O166" s="20">
        <f t="shared" si="7"/>
        <v>279036.95399999997</v>
      </c>
      <c r="P166" s="22">
        <f t="shared" si="8"/>
        <v>121512.90600000002</v>
      </c>
    </row>
    <row r="167" spans="1:16" ht="13.5" thickBot="1">
      <c r="A167" s="6" t="s">
        <v>28</v>
      </c>
      <c r="B167" s="1" t="s">
        <v>342</v>
      </c>
      <c r="C167" s="1" t="s">
        <v>343</v>
      </c>
      <c r="D167" s="2">
        <v>306297.92</v>
      </c>
      <c r="E167" s="2">
        <v>87140.42</v>
      </c>
      <c r="F167" s="2">
        <v>38947.05</v>
      </c>
      <c r="G167" s="2">
        <v>92274.49</v>
      </c>
      <c r="H167" s="2">
        <v>1554.68</v>
      </c>
      <c r="I167" s="2">
        <v>133545.37</v>
      </c>
      <c r="J167" s="2">
        <v>2001.94</v>
      </c>
      <c r="K167" s="2">
        <v>39</v>
      </c>
      <c r="L167" s="4">
        <v>661800.87</v>
      </c>
      <c r="M167" s="20">
        <v>972.16</v>
      </c>
      <c r="N167" s="20">
        <f t="shared" si="6"/>
        <v>620.91</v>
      </c>
      <c r="O167" s="20">
        <f t="shared" si="7"/>
        <v>603623.8655999999</v>
      </c>
      <c r="P167" s="22">
        <f t="shared" si="8"/>
        <v>58177.00440000009</v>
      </c>
    </row>
    <row r="168" spans="1:16" ht="13.5" thickBot="1">
      <c r="A168" s="6" t="s">
        <v>28</v>
      </c>
      <c r="B168" s="1" t="s">
        <v>344</v>
      </c>
      <c r="C168" s="1" t="s">
        <v>345</v>
      </c>
      <c r="D168" s="2">
        <v>142796.88</v>
      </c>
      <c r="E168" s="2">
        <v>39707.07</v>
      </c>
      <c r="F168" s="2">
        <v>11566.94</v>
      </c>
      <c r="G168" s="2">
        <v>3146.9</v>
      </c>
      <c r="H168" s="3" t="s">
        <v>31</v>
      </c>
      <c r="I168" s="2">
        <v>40793.79</v>
      </c>
      <c r="J168" s="2">
        <v>9091</v>
      </c>
      <c r="K168" s="2">
        <v>279.74</v>
      </c>
      <c r="L168" s="4">
        <v>247382.32</v>
      </c>
      <c r="M168" s="20">
        <v>392.77</v>
      </c>
      <c r="N168" s="20">
        <f t="shared" si="6"/>
        <v>620.91</v>
      </c>
      <c r="O168" s="20">
        <f t="shared" si="7"/>
        <v>243874.82069999998</v>
      </c>
      <c r="P168" s="22">
        <f t="shared" si="8"/>
        <v>3507.499300000025</v>
      </c>
    </row>
    <row r="169" spans="1:16" ht="13.5" thickBot="1">
      <c r="A169" s="6" t="s">
        <v>28</v>
      </c>
      <c r="B169" s="1" t="s">
        <v>346</v>
      </c>
      <c r="C169" s="1" t="s">
        <v>347</v>
      </c>
      <c r="D169" s="2">
        <v>235985.76</v>
      </c>
      <c r="E169" s="2">
        <v>77457.59</v>
      </c>
      <c r="F169" s="2">
        <v>23655.77</v>
      </c>
      <c r="G169" s="2">
        <v>112929.38</v>
      </c>
      <c r="H169" s="2">
        <v>19252.42</v>
      </c>
      <c r="I169" s="2">
        <v>350030.45</v>
      </c>
      <c r="J169" s="2">
        <v>4250</v>
      </c>
      <c r="K169" s="3" t="s">
        <v>31</v>
      </c>
      <c r="L169" s="4">
        <v>823561.37</v>
      </c>
      <c r="M169" s="20">
        <v>845.99</v>
      </c>
      <c r="N169" s="20">
        <f t="shared" si="6"/>
        <v>620.91</v>
      </c>
      <c r="O169" s="20">
        <f t="shared" si="7"/>
        <v>525283.6509</v>
      </c>
      <c r="P169" s="22">
        <f t="shared" si="8"/>
        <v>298277.7191</v>
      </c>
    </row>
    <row r="170" spans="1:16" ht="13.5" thickBot="1">
      <c r="A170" s="6" t="s">
        <v>28</v>
      </c>
      <c r="B170" s="1" t="s">
        <v>348</v>
      </c>
      <c r="C170" s="1" t="s">
        <v>349</v>
      </c>
      <c r="D170" s="2">
        <v>103720.3</v>
      </c>
      <c r="E170" s="2">
        <v>33411.47</v>
      </c>
      <c r="F170" s="2">
        <v>12985.55</v>
      </c>
      <c r="G170" s="2">
        <v>36010.43</v>
      </c>
      <c r="H170" s="2">
        <v>33181.54</v>
      </c>
      <c r="I170" s="2">
        <v>161640.62</v>
      </c>
      <c r="J170" s="2">
        <v>12033</v>
      </c>
      <c r="K170" s="2">
        <v>764.94</v>
      </c>
      <c r="L170" s="4">
        <v>393747.85</v>
      </c>
      <c r="M170" s="20">
        <v>375.42</v>
      </c>
      <c r="N170" s="20">
        <f t="shared" si="6"/>
        <v>620.91</v>
      </c>
      <c r="O170" s="20">
        <f t="shared" si="7"/>
        <v>233102.0322</v>
      </c>
      <c r="P170" s="22">
        <f t="shared" si="8"/>
        <v>160645.8178</v>
      </c>
    </row>
    <row r="171" spans="1:16" ht="13.5" thickBot="1">
      <c r="A171" s="6" t="s">
        <v>28</v>
      </c>
      <c r="B171" s="1" t="s">
        <v>350</v>
      </c>
      <c r="C171" s="1" t="s">
        <v>351</v>
      </c>
      <c r="D171" s="2">
        <v>151907.34</v>
      </c>
      <c r="E171" s="2">
        <v>38119.45</v>
      </c>
      <c r="F171" s="2">
        <v>7581.01</v>
      </c>
      <c r="G171" s="2">
        <v>105398.45</v>
      </c>
      <c r="H171" s="2">
        <v>46</v>
      </c>
      <c r="I171" s="2">
        <v>174826.37</v>
      </c>
      <c r="J171" s="2">
        <v>5497</v>
      </c>
      <c r="K171" s="2">
        <v>20259.63</v>
      </c>
      <c r="L171" s="4">
        <v>503635.25</v>
      </c>
      <c r="M171" s="20">
        <v>480.48</v>
      </c>
      <c r="N171" s="20">
        <f t="shared" si="6"/>
        <v>620.91</v>
      </c>
      <c r="O171" s="20">
        <f t="shared" si="7"/>
        <v>298334.8368</v>
      </c>
      <c r="P171" s="22">
        <f t="shared" si="8"/>
        <v>205300.4132</v>
      </c>
    </row>
    <row r="172" spans="1:16" ht="13.5" thickBot="1">
      <c r="A172" s="6" t="s">
        <v>28</v>
      </c>
      <c r="B172" s="1" t="s">
        <v>352</v>
      </c>
      <c r="C172" s="1" t="s">
        <v>353</v>
      </c>
      <c r="D172" s="2">
        <v>1013059.3</v>
      </c>
      <c r="E172" s="2">
        <v>273481.02</v>
      </c>
      <c r="F172" s="2">
        <v>107619.6</v>
      </c>
      <c r="G172" s="2">
        <v>140184.86</v>
      </c>
      <c r="H172" s="2">
        <v>44480.42</v>
      </c>
      <c r="I172" s="2">
        <v>468621.08</v>
      </c>
      <c r="J172" s="2">
        <v>53658.13</v>
      </c>
      <c r="K172" s="2">
        <v>30.5</v>
      </c>
      <c r="L172" s="4">
        <v>2101134.91</v>
      </c>
      <c r="M172" s="20">
        <v>2353.1</v>
      </c>
      <c r="N172" s="20">
        <f t="shared" si="6"/>
        <v>620.91</v>
      </c>
      <c r="O172" s="20">
        <f t="shared" si="7"/>
        <v>1461063.3209999998</v>
      </c>
      <c r="P172" s="22">
        <f t="shared" si="8"/>
        <v>640071.5890000004</v>
      </c>
    </row>
    <row r="173" spans="1:16" ht="13.5" thickBot="1">
      <c r="A173" s="6" t="s">
        <v>28</v>
      </c>
      <c r="B173" s="1" t="s">
        <v>354</v>
      </c>
      <c r="C173" s="1" t="s">
        <v>355</v>
      </c>
      <c r="D173" s="2">
        <v>303188.43</v>
      </c>
      <c r="E173" s="2">
        <v>81016.62</v>
      </c>
      <c r="F173" s="2">
        <v>5328.53</v>
      </c>
      <c r="G173" s="2">
        <v>92797.31</v>
      </c>
      <c r="H173" s="2">
        <v>7190.97</v>
      </c>
      <c r="I173" s="2">
        <v>286556.97</v>
      </c>
      <c r="J173" s="3" t="s">
        <v>31</v>
      </c>
      <c r="K173" s="2">
        <v>2467.93</v>
      </c>
      <c r="L173" s="4">
        <v>778546.76</v>
      </c>
      <c r="M173" s="20">
        <v>931.18</v>
      </c>
      <c r="N173" s="20">
        <f t="shared" si="6"/>
        <v>620.91</v>
      </c>
      <c r="O173" s="20">
        <f t="shared" si="7"/>
        <v>578178.9737999999</v>
      </c>
      <c r="P173" s="22">
        <f t="shared" si="8"/>
        <v>200367.7862000001</v>
      </c>
    </row>
    <row r="174" spans="1:16" ht="13.5" thickBot="1">
      <c r="A174" s="6" t="s">
        <v>28</v>
      </c>
      <c r="B174" s="1" t="s">
        <v>356</v>
      </c>
      <c r="C174" s="1" t="s">
        <v>357</v>
      </c>
      <c r="D174" s="2">
        <v>153699.72</v>
      </c>
      <c r="E174" s="2">
        <v>38955.42</v>
      </c>
      <c r="F174" s="2">
        <v>97958.99</v>
      </c>
      <c r="G174" s="2">
        <v>35768.41</v>
      </c>
      <c r="H174" s="2">
        <v>25083.45</v>
      </c>
      <c r="I174" s="2">
        <v>186411.47</v>
      </c>
      <c r="J174" s="2">
        <v>3588.75</v>
      </c>
      <c r="K174" s="3" t="s">
        <v>31</v>
      </c>
      <c r="L174" s="4">
        <v>541466.21</v>
      </c>
      <c r="M174" s="20">
        <v>652.3</v>
      </c>
      <c r="N174" s="20">
        <f t="shared" si="6"/>
        <v>620.91</v>
      </c>
      <c r="O174" s="20">
        <f t="shared" si="7"/>
        <v>405019.59299999994</v>
      </c>
      <c r="P174" s="22">
        <f t="shared" si="8"/>
        <v>136446.61700000003</v>
      </c>
    </row>
    <row r="175" spans="1:16" ht="13.5" thickBot="1">
      <c r="A175" s="6" t="s">
        <v>28</v>
      </c>
      <c r="B175" s="1" t="s">
        <v>358</v>
      </c>
      <c r="C175" s="1" t="s">
        <v>359</v>
      </c>
      <c r="D175" s="2">
        <v>223291</v>
      </c>
      <c r="E175" s="2">
        <v>63723.29</v>
      </c>
      <c r="F175" s="2">
        <v>55593.03</v>
      </c>
      <c r="G175" s="2">
        <v>70747.85</v>
      </c>
      <c r="H175" s="2">
        <v>68236.25</v>
      </c>
      <c r="I175" s="2">
        <v>321367.88</v>
      </c>
      <c r="J175" s="2">
        <v>36915.76</v>
      </c>
      <c r="K175" s="2">
        <v>730.25</v>
      </c>
      <c r="L175" s="4">
        <v>840605.31</v>
      </c>
      <c r="M175" s="20">
        <v>907.67</v>
      </c>
      <c r="N175" s="20">
        <f t="shared" si="6"/>
        <v>620.91</v>
      </c>
      <c r="O175" s="20">
        <f t="shared" si="7"/>
        <v>563581.3796999999</v>
      </c>
      <c r="P175" s="22">
        <f t="shared" si="8"/>
        <v>277023.9303000001</v>
      </c>
    </row>
    <row r="176" spans="1:16" ht="13.5" thickBot="1">
      <c r="A176" s="6" t="s">
        <v>28</v>
      </c>
      <c r="B176" s="1" t="s">
        <v>360</v>
      </c>
      <c r="C176" s="1" t="s">
        <v>361</v>
      </c>
      <c r="D176" s="2">
        <v>176300.92</v>
      </c>
      <c r="E176" s="2">
        <v>46307.67</v>
      </c>
      <c r="F176" s="2">
        <v>9981.23</v>
      </c>
      <c r="G176" s="2">
        <v>125625.53</v>
      </c>
      <c r="H176" s="2">
        <v>11283.55</v>
      </c>
      <c r="I176" s="2">
        <v>129730.21</v>
      </c>
      <c r="J176" s="2">
        <v>23297.5</v>
      </c>
      <c r="K176" s="2">
        <v>122</v>
      </c>
      <c r="L176" s="4">
        <v>522648.61</v>
      </c>
      <c r="M176" s="20">
        <v>722.74</v>
      </c>
      <c r="N176" s="20">
        <f t="shared" si="6"/>
        <v>620.91</v>
      </c>
      <c r="O176" s="20">
        <f t="shared" si="7"/>
        <v>448756.4934</v>
      </c>
      <c r="P176" s="22">
        <f t="shared" si="8"/>
        <v>73892.11660000001</v>
      </c>
    </row>
    <row r="177" spans="1:16" ht="13.5" thickBot="1">
      <c r="A177" s="6" t="s">
        <v>28</v>
      </c>
      <c r="B177" s="1" t="s">
        <v>362</v>
      </c>
      <c r="C177" s="1" t="s">
        <v>363</v>
      </c>
      <c r="D177" s="2">
        <v>456300.46</v>
      </c>
      <c r="E177" s="2">
        <v>134093.44</v>
      </c>
      <c r="F177" s="2">
        <v>92780.36</v>
      </c>
      <c r="G177" s="2">
        <v>71127.41</v>
      </c>
      <c r="H177" s="2">
        <v>105234.71</v>
      </c>
      <c r="I177" s="2">
        <v>447115.93</v>
      </c>
      <c r="J177" s="2">
        <v>42888.08</v>
      </c>
      <c r="K177" s="3" t="s">
        <v>31</v>
      </c>
      <c r="L177" s="4">
        <v>1349540.39</v>
      </c>
      <c r="M177" s="20">
        <v>1246.2</v>
      </c>
      <c r="N177" s="20">
        <f t="shared" si="6"/>
        <v>620.91</v>
      </c>
      <c r="O177" s="20">
        <f t="shared" si="7"/>
        <v>773778.042</v>
      </c>
      <c r="P177" s="22">
        <f t="shared" si="8"/>
        <v>575762.3479999999</v>
      </c>
    </row>
    <row r="178" spans="1:16" ht="13.5" thickBot="1">
      <c r="A178" s="6" t="s">
        <v>28</v>
      </c>
      <c r="B178" s="1" t="s">
        <v>364</v>
      </c>
      <c r="C178" s="1" t="s">
        <v>365</v>
      </c>
      <c r="D178" s="2">
        <v>120699.54</v>
      </c>
      <c r="E178" s="2">
        <v>27785.12</v>
      </c>
      <c r="F178" s="2">
        <v>28568.17</v>
      </c>
      <c r="G178" s="2">
        <v>118171.19</v>
      </c>
      <c r="H178" s="2">
        <v>30614.91</v>
      </c>
      <c r="I178" s="2">
        <v>169364.9</v>
      </c>
      <c r="J178" s="2">
        <v>9787.04</v>
      </c>
      <c r="K178" s="2">
        <v>97</v>
      </c>
      <c r="L178" s="4">
        <v>505087.87</v>
      </c>
      <c r="M178" s="20">
        <v>356.19</v>
      </c>
      <c r="N178" s="20">
        <f t="shared" si="6"/>
        <v>620.91</v>
      </c>
      <c r="O178" s="20">
        <f t="shared" si="7"/>
        <v>221161.93289999999</v>
      </c>
      <c r="P178" s="22">
        <f t="shared" si="8"/>
        <v>283925.9371</v>
      </c>
    </row>
    <row r="179" spans="1:16" ht="13.5" thickBot="1">
      <c r="A179" s="6" t="s">
        <v>28</v>
      </c>
      <c r="B179" s="1" t="s">
        <v>366</v>
      </c>
      <c r="C179" s="1" t="s">
        <v>367</v>
      </c>
      <c r="D179" s="2">
        <v>293457.74</v>
      </c>
      <c r="E179" s="2">
        <v>88177.18</v>
      </c>
      <c r="F179" s="2">
        <v>152585.68</v>
      </c>
      <c r="G179" s="2">
        <v>23755.63</v>
      </c>
      <c r="H179" s="2">
        <v>217.41</v>
      </c>
      <c r="I179" s="2">
        <v>318915.41</v>
      </c>
      <c r="J179" s="3" t="s">
        <v>31</v>
      </c>
      <c r="K179" s="2">
        <v>638.32</v>
      </c>
      <c r="L179" s="4">
        <v>877747.37</v>
      </c>
      <c r="M179" s="20">
        <v>969.44</v>
      </c>
      <c r="N179" s="20">
        <f t="shared" si="6"/>
        <v>620.91</v>
      </c>
      <c r="O179" s="20">
        <f t="shared" si="7"/>
        <v>601934.9904</v>
      </c>
      <c r="P179" s="22">
        <f t="shared" si="8"/>
        <v>275812.3796</v>
      </c>
    </row>
    <row r="180" spans="1:16" ht="13.5" thickBot="1">
      <c r="A180" s="6" t="s">
        <v>28</v>
      </c>
      <c r="B180" s="1" t="s">
        <v>368</v>
      </c>
      <c r="C180" s="1" t="s">
        <v>369</v>
      </c>
      <c r="D180" s="2">
        <v>33179.27</v>
      </c>
      <c r="E180" s="2">
        <v>8969.07</v>
      </c>
      <c r="F180" s="2">
        <v>12462.43</v>
      </c>
      <c r="G180" s="2">
        <v>22478.15</v>
      </c>
      <c r="H180" s="2">
        <v>14998.68</v>
      </c>
      <c r="I180" s="2">
        <v>90150.26</v>
      </c>
      <c r="J180" s="3" t="s">
        <v>31</v>
      </c>
      <c r="K180" s="2">
        <v>8582.79</v>
      </c>
      <c r="L180" s="4">
        <v>190820.65</v>
      </c>
      <c r="M180" s="20">
        <v>359.21</v>
      </c>
      <c r="N180" s="20">
        <f t="shared" si="6"/>
        <v>620.91</v>
      </c>
      <c r="O180" s="20">
        <f t="shared" si="7"/>
        <v>223037.08109999998</v>
      </c>
      <c r="P180" s="22">
        <f t="shared" si="8"/>
        <v>-32216.431099999987</v>
      </c>
    </row>
    <row r="181" spans="1:16" ht="13.5" thickBot="1">
      <c r="A181" s="6" t="s">
        <v>28</v>
      </c>
      <c r="B181" s="1" t="s">
        <v>370</v>
      </c>
      <c r="C181" s="1" t="s">
        <v>371</v>
      </c>
      <c r="D181" s="2">
        <v>175867.45</v>
      </c>
      <c r="E181" s="2">
        <v>46685.96</v>
      </c>
      <c r="F181" s="2">
        <v>67056.09</v>
      </c>
      <c r="G181" s="2">
        <v>63554.58</v>
      </c>
      <c r="H181" s="2">
        <v>1711.44</v>
      </c>
      <c r="I181" s="2">
        <v>199295.13</v>
      </c>
      <c r="J181" s="2">
        <v>4950</v>
      </c>
      <c r="K181" s="2">
        <v>15587.65</v>
      </c>
      <c r="L181" s="4">
        <v>574708.3</v>
      </c>
      <c r="M181" s="20">
        <v>678.69</v>
      </c>
      <c r="N181" s="20">
        <f t="shared" si="6"/>
        <v>620.91</v>
      </c>
      <c r="O181" s="20">
        <f t="shared" si="7"/>
        <v>421405.4079</v>
      </c>
      <c r="P181" s="22">
        <f t="shared" si="8"/>
        <v>153302.89210000006</v>
      </c>
    </row>
    <row r="182" spans="1:16" ht="13.5" thickBot="1">
      <c r="A182" s="6" t="s">
        <v>28</v>
      </c>
      <c r="B182" s="1" t="s">
        <v>372</v>
      </c>
      <c r="C182" s="1" t="s">
        <v>373</v>
      </c>
      <c r="D182" s="2">
        <v>417919.96</v>
      </c>
      <c r="E182" s="2">
        <v>123441.08</v>
      </c>
      <c r="F182" s="2">
        <v>32850.03</v>
      </c>
      <c r="G182" s="2">
        <v>194085.72</v>
      </c>
      <c r="H182" s="2">
        <v>50678.28</v>
      </c>
      <c r="I182" s="2">
        <v>391455.93</v>
      </c>
      <c r="J182" s="2">
        <v>4071</v>
      </c>
      <c r="K182" s="2">
        <v>100</v>
      </c>
      <c r="L182" s="5">
        <v>1214602</v>
      </c>
      <c r="M182" s="20">
        <v>1179.23</v>
      </c>
      <c r="N182" s="20">
        <f t="shared" si="6"/>
        <v>620.91</v>
      </c>
      <c r="O182" s="20">
        <f t="shared" si="7"/>
        <v>732195.6993</v>
      </c>
      <c r="P182" s="22">
        <f t="shared" si="8"/>
        <v>482406.3007</v>
      </c>
    </row>
    <row r="183" spans="1:16" ht="13.5" thickBot="1">
      <c r="A183" s="6" t="s">
        <v>28</v>
      </c>
      <c r="B183" s="1" t="s">
        <v>374</v>
      </c>
      <c r="C183" s="1" t="s">
        <v>375</v>
      </c>
      <c r="D183" s="2">
        <v>79544.13</v>
      </c>
      <c r="E183" s="2">
        <v>20041.28</v>
      </c>
      <c r="F183" s="2">
        <v>105987.01</v>
      </c>
      <c r="G183" s="2">
        <v>39320.64</v>
      </c>
      <c r="H183" s="2">
        <v>50068.92</v>
      </c>
      <c r="I183" s="2">
        <v>190333.1</v>
      </c>
      <c r="J183" s="3" t="s">
        <v>31</v>
      </c>
      <c r="K183" s="2">
        <v>1242.45</v>
      </c>
      <c r="L183" s="4">
        <v>486537.53</v>
      </c>
      <c r="M183" s="20">
        <v>473.81</v>
      </c>
      <c r="N183" s="20">
        <f t="shared" si="6"/>
        <v>620.91</v>
      </c>
      <c r="O183" s="20">
        <f t="shared" si="7"/>
        <v>294193.3671</v>
      </c>
      <c r="P183" s="22">
        <f t="shared" si="8"/>
        <v>192344.16290000005</v>
      </c>
    </row>
    <row r="184" spans="1:16" ht="13.5" thickBot="1">
      <c r="A184" s="6" t="s">
        <v>28</v>
      </c>
      <c r="B184" s="1" t="s">
        <v>376</v>
      </c>
      <c r="C184" s="1" t="s">
        <v>377</v>
      </c>
      <c r="D184" s="2">
        <v>321778.72</v>
      </c>
      <c r="E184" s="2">
        <v>108002.49</v>
      </c>
      <c r="F184" s="2">
        <v>14214.06</v>
      </c>
      <c r="G184" s="2">
        <v>1055710.26</v>
      </c>
      <c r="H184" s="2">
        <v>6937.92</v>
      </c>
      <c r="I184" s="2">
        <v>517048.02</v>
      </c>
      <c r="J184" s="2">
        <v>34568.08</v>
      </c>
      <c r="K184" s="2">
        <v>550</v>
      </c>
      <c r="L184" s="4">
        <v>2058809.55</v>
      </c>
      <c r="M184" s="20">
        <v>1475.2</v>
      </c>
      <c r="N184" s="20">
        <f t="shared" si="6"/>
        <v>620.91</v>
      </c>
      <c r="O184" s="20">
        <f t="shared" si="7"/>
        <v>915966.432</v>
      </c>
      <c r="P184" s="22">
        <f t="shared" si="8"/>
        <v>1142843.118</v>
      </c>
    </row>
    <row r="185" spans="1:16" ht="13.5" thickBot="1">
      <c r="A185" s="6" t="s">
        <v>28</v>
      </c>
      <c r="B185" s="1" t="s">
        <v>378</v>
      </c>
      <c r="C185" s="1" t="s">
        <v>379</v>
      </c>
      <c r="D185" s="2">
        <v>225001.47</v>
      </c>
      <c r="E185" s="2">
        <v>68187.6</v>
      </c>
      <c r="F185" s="2">
        <v>14258.63</v>
      </c>
      <c r="G185" s="2">
        <v>71158.14</v>
      </c>
      <c r="H185" s="2">
        <v>10094.94</v>
      </c>
      <c r="I185" s="2">
        <v>187703.42</v>
      </c>
      <c r="J185" s="2">
        <v>18950.79</v>
      </c>
      <c r="K185" s="2">
        <v>967.4</v>
      </c>
      <c r="L185" s="4">
        <v>596322.39</v>
      </c>
      <c r="M185" s="20">
        <v>669.46</v>
      </c>
      <c r="N185" s="20">
        <f t="shared" si="6"/>
        <v>620.91</v>
      </c>
      <c r="O185" s="20">
        <f t="shared" si="7"/>
        <v>415674.4086</v>
      </c>
      <c r="P185" s="22">
        <f t="shared" si="8"/>
        <v>180647.9814</v>
      </c>
    </row>
    <row r="186" spans="1:16" ht="13.5" thickBot="1">
      <c r="A186" s="6" t="s">
        <v>28</v>
      </c>
      <c r="B186" s="1" t="s">
        <v>380</v>
      </c>
      <c r="C186" s="1" t="s">
        <v>381</v>
      </c>
      <c r="D186" s="2">
        <v>380581.22</v>
      </c>
      <c r="E186" s="2">
        <v>122921.33</v>
      </c>
      <c r="F186" s="2">
        <v>374091.39</v>
      </c>
      <c r="G186" s="2">
        <v>88063.62</v>
      </c>
      <c r="H186" s="3" t="s">
        <v>31</v>
      </c>
      <c r="I186" s="2">
        <v>560504.45</v>
      </c>
      <c r="J186" s="2">
        <v>13922.75</v>
      </c>
      <c r="K186" s="2">
        <v>706.6</v>
      </c>
      <c r="L186" s="4">
        <v>1540791.36</v>
      </c>
      <c r="M186" s="20">
        <v>1708.8</v>
      </c>
      <c r="N186" s="20">
        <f t="shared" si="6"/>
        <v>620.91</v>
      </c>
      <c r="O186" s="20">
        <f t="shared" si="7"/>
        <v>1061011.008</v>
      </c>
      <c r="P186" s="22">
        <f t="shared" si="8"/>
        <v>479780.3520000002</v>
      </c>
    </row>
    <row r="187" spans="1:16" ht="13.5" thickBot="1">
      <c r="A187" s="6" t="s">
        <v>28</v>
      </c>
      <c r="B187" s="1" t="s">
        <v>382</v>
      </c>
      <c r="C187" s="1" t="s">
        <v>383</v>
      </c>
      <c r="D187" s="2">
        <v>142596.96</v>
      </c>
      <c r="E187" s="2">
        <v>43046.14</v>
      </c>
      <c r="F187" s="3" t="s">
        <v>31</v>
      </c>
      <c r="G187" s="2">
        <v>149020.92</v>
      </c>
      <c r="H187" s="2">
        <v>13094.78</v>
      </c>
      <c r="I187" s="2">
        <v>238690.8</v>
      </c>
      <c r="J187" s="2">
        <v>5453.72</v>
      </c>
      <c r="K187" s="2">
        <v>20.89</v>
      </c>
      <c r="L187" s="4">
        <v>591924.21</v>
      </c>
      <c r="M187" s="20">
        <v>735.92</v>
      </c>
      <c r="N187" s="20">
        <f t="shared" si="6"/>
        <v>620.91</v>
      </c>
      <c r="O187" s="20">
        <f t="shared" si="7"/>
        <v>456940.08719999995</v>
      </c>
      <c r="P187" s="22">
        <f t="shared" si="8"/>
        <v>134984.1228</v>
      </c>
    </row>
    <row r="188" spans="1:16" ht="13.5" thickBot="1">
      <c r="A188" s="6" t="s">
        <v>28</v>
      </c>
      <c r="B188" s="1" t="s">
        <v>384</v>
      </c>
      <c r="C188" s="1" t="s">
        <v>385</v>
      </c>
      <c r="D188" s="2">
        <v>258544.88</v>
      </c>
      <c r="E188" s="2">
        <v>66641.22</v>
      </c>
      <c r="F188" s="2">
        <v>52420.96</v>
      </c>
      <c r="G188" s="2">
        <v>1531461.15</v>
      </c>
      <c r="H188" s="2">
        <v>155742.96</v>
      </c>
      <c r="I188" s="2">
        <v>390999.39</v>
      </c>
      <c r="J188" s="2">
        <v>83609.77</v>
      </c>
      <c r="K188" s="2">
        <v>700</v>
      </c>
      <c r="L188" s="4">
        <v>2540120.33</v>
      </c>
      <c r="M188" s="20">
        <v>987.56</v>
      </c>
      <c r="N188" s="20">
        <f t="shared" si="6"/>
        <v>620.91</v>
      </c>
      <c r="O188" s="20">
        <f t="shared" si="7"/>
        <v>613185.8796</v>
      </c>
      <c r="P188" s="22">
        <f t="shared" si="8"/>
        <v>1926934.4504</v>
      </c>
    </row>
    <row r="189" spans="1:16" ht="13.5" thickBot="1">
      <c r="A189" s="6" t="s">
        <v>28</v>
      </c>
      <c r="B189" s="1" t="s">
        <v>386</v>
      </c>
      <c r="C189" s="1" t="s">
        <v>387</v>
      </c>
      <c r="D189" s="2">
        <v>337641.27</v>
      </c>
      <c r="E189" s="2">
        <v>99196.82</v>
      </c>
      <c r="F189" s="2">
        <v>9261.5</v>
      </c>
      <c r="G189" s="2">
        <v>85445.21</v>
      </c>
      <c r="H189" s="2">
        <v>38551.68</v>
      </c>
      <c r="I189" s="2">
        <v>463564.68</v>
      </c>
      <c r="J189" s="3" t="s">
        <v>31</v>
      </c>
      <c r="K189" s="2">
        <v>95</v>
      </c>
      <c r="L189" s="4">
        <v>1033756.16</v>
      </c>
      <c r="M189" s="20">
        <v>944.58</v>
      </c>
      <c r="N189" s="20">
        <f t="shared" si="6"/>
        <v>620.91</v>
      </c>
      <c r="O189" s="20">
        <f t="shared" si="7"/>
        <v>586499.1677999999</v>
      </c>
      <c r="P189" s="22">
        <f t="shared" si="8"/>
        <v>447256.9922000001</v>
      </c>
    </row>
    <row r="190" spans="1:16" ht="13.5" thickBot="1">
      <c r="A190" s="6" t="s">
        <v>28</v>
      </c>
      <c r="B190" s="1" t="s">
        <v>388</v>
      </c>
      <c r="C190" s="1" t="s">
        <v>389</v>
      </c>
      <c r="D190" s="2">
        <v>453413</v>
      </c>
      <c r="E190" s="2">
        <v>128661.76</v>
      </c>
      <c r="F190" s="2">
        <v>143380.37</v>
      </c>
      <c r="G190" s="2">
        <v>96107.36</v>
      </c>
      <c r="H190" s="2">
        <v>21729.53</v>
      </c>
      <c r="I190" s="2">
        <v>410706.2</v>
      </c>
      <c r="J190" s="2">
        <v>14012.92</v>
      </c>
      <c r="K190" s="2">
        <v>916.86</v>
      </c>
      <c r="L190" s="5">
        <v>1268928</v>
      </c>
      <c r="M190" s="20">
        <v>1345.7</v>
      </c>
      <c r="N190" s="20">
        <f t="shared" si="6"/>
        <v>620.91</v>
      </c>
      <c r="O190" s="20">
        <f t="shared" si="7"/>
        <v>835558.5869999999</v>
      </c>
      <c r="P190" s="22">
        <f t="shared" si="8"/>
        <v>433369.41300000006</v>
      </c>
    </row>
    <row r="191" spans="1:16" ht="13.5" thickBot="1">
      <c r="A191" s="6" t="s">
        <v>28</v>
      </c>
      <c r="B191" s="1" t="s">
        <v>390</v>
      </c>
      <c r="C191" s="1" t="s">
        <v>391</v>
      </c>
      <c r="D191" s="2">
        <v>147205.36</v>
      </c>
      <c r="E191" s="2">
        <v>41084.37</v>
      </c>
      <c r="F191" s="2">
        <v>27614.36</v>
      </c>
      <c r="G191" s="2">
        <v>56953.66</v>
      </c>
      <c r="H191" s="2">
        <v>3915.76</v>
      </c>
      <c r="I191" s="2">
        <v>221903.09</v>
      </c>
      <c r="J191" s="2">
        <v>6629</v>
      </c>
      <c r="K191" s="2">
        <v>1693.8</v>
      </c>
      <c r="L191" s="4">
        <v>506999.4</v>
      </c>
      <c r="M191" s="20">
        <v>578.19</v>
      </c>
      <c r="N191" s="20">
        <f t="shared" si="6"/>
        <v>620.91</v>
      </c>
      <c r="O191" s="20">
        <f t="shared" si="7"/>
        <v>359003.95290000003</v>
      </c>
      <c r="P191" s="22">
        <f t="shared" si="8"/>
        <v>147995.4471</v>
      </c>
    </row>
    <row r="192" spans="1:16" ht="13.5" thickBot="1">
      <c r="A192" s="6" t="s">
        <v>28</v>
      </c>
      <c r="B192" s="1" t="s">
        <v>392</v>
      </c>
      <c r="C192" s="1" t="s">
        <v>393</v>
      </c>
      <c r="D192" s="2">
        <v>460400.11</v>
      </c>
      <c r="E192" s="2">
        <v>136964.15</v>
      </c>
      <c r="F192" s="2">
        <v>58732.02</v>
      </c>
      <c r="G192" s="2">
        <v>57539.03</v>
      </c>
      <c r="H192" s="2">
        <v>48720.27</v>
      </c>
      <c r="I192" s="2">
        <v>384478.81</v>
      </c>
      <c r="J192" s="2">
        <v>1293.83</v>
      </c>
      <c r="K192" s="2">
        <v>3145</v>
      </c>
      <c r="L192" s="4">
        <v>1151273.22</v>
      </c>
      <c r="M192" s="20">
        <v>1711.39</v>
      </c>
      <c r="N192" s="20">
        <f t="shared" si="6"/>
        <v>620.91</v>
      </c>
      <c r="O192" s="20">
        <f t="shared" si="7"/>
        <v>1062619.1649</v>
      </c>
      <c r="P192" s="22">
        <f t="shared" si="8"/>
        <v>88654.0551</v>
      </c>
    </row>
    <row r="193" spans="1:16" ht="13.5" thickBot="1">
      <c r="A193" s="6" t="s">
        <v>28</v>
      </c>
      <c r="B193" s="1" t="s">
        <v>394</v>
      </c>
      <c r="C193" s="1" t="s">
        <v>395</v>
      </c>
      <c r="D193" s="2">
        <v>2197462.48</v>
      </c>
      <c r="E193" s="2">
        <v>646345.79</v>
      </c>
      <c r="F193" s="3" t="s">
        <v>31</v>
      </c>
      <c r="G193" s="3" t="s">
        <v>31</v>
      </c>
      <c r="H193" s="3" t="s">
        <v>31</v>
      </c>
      <c r="I193" s="2">
        <v>995634.25</v>
      </c>
      <c r="J193" s="3" t="s">
        <v>31</v>
      </c>
      <c r="K193" s="3" t="s">
        <v>31</v>
      </c>
      <c r="L193" s="4">
        <v>3839442.52</v>
      </c>
      <c r="M193" s="20">
        <v>5193.83</v>
      </c>
      <c r="N193" s="20">
        <f t="shared" si="6"/>
        <v>620.91</v>
      </c>
      <c r="O193" s="20">
        <f t="shared" si="7"/>
        <v>3224900.9853</v>
      </c>
      <c r="P193" s="22">
        <f t="shared" si="8"/>
        <v>614541.5347000002</v>
      </c>
    </row>
    <row r="194" spans="1:16" ht="13.5" thickBot="1">
      <c r="A194" s="6" t="s">
        <v>28</v>
      </c>
      <c r="B194" s="1" t="s">
        <v>396</v>
      </c>
      <c r="C194" s="1" t="s">
        <v>397</v>
      </c>
      <c r="D194" s="2">
        <v>181312.23</v>
      </c>
      <c r="E194" s="2">
        <v>49805.51</v>
      </c>
      <c r="F194" s="2">
        <v>858.05</v>
      </c>
      <c r="G194" s="2">
        <v>74205.73</v>
      </c>
      <c r="H194" s="2">
        <v>51695.77</v>
      </c>
      <c r="I194" s="2">
        <v>166037.92</v>
      </c>
      <c r="J194" s="2">
        <v>37234.48</v>
      </c>
      <c r="K194" s="2">
        <v>27945.89</v>
      </c>
      <c r="L194" s="4">
        <v>589095.58</v>
      </c>
      <c r="M194" s="20">
        <v>552.6</v>
      </c>
      <c r="N194" s="20">
        <f t="shared" si="6"/>
        <v>620.91</v>
      </c>
      <c r="O194" s="20">
        <f t="shared" si="7"/>
        <v>343114.866</v>
      </c>
      <c r="P194" s="22">
        <f t="shared" si="8"/>
        <v>245980.71399999998</v>
      </c>
    </row>
    <row r="195" spans="1:16" ht="13.5" thickBot="1">
      <c r="A195" s="6" t="s">
        <v>28</v>
      </c>
      <c r="B195" s="1" t="s">
        <v>398</v>
      </c>
      <c r="C195" s="1" t="s">
        <v>399</v>
      </c>
      <c r="D195" s="2">
        <v>138202.08</v>
      </c>
      <c r="E195" s="2">
        <v>35895.87</v>
      </c>
      <c r="F195" s="2">
        <v>220</v>
      </c>
      <c r="G195" s="2">
        <v>79672.34</v>
      </c>
      <c r="H195" s="2">
        <v>9911.98</v>
      </c>
      <c r="I195" s="2">
        <v>202944.31</v>
      </c>
      <c r="J195" s="2">
        <v>1100</v>
      </c>
      <c r="K195" s="3" t="s">
        <v>31</v>
      </c>
      <c r="L195" s="4">
        <v>467946.58</v>
      </c>
      <c r="M195" s="20">
        <v>572.26</v>
      </c>
      <c r="N195" s="20">
        <f t="shared" si="6"/>
        <v>620.91</v>
      </c>
      <c r="O195" s="20">
        <f t="shared" si="7"/>
        <v>355321.9566</v>
      </c>
      <c r="P195" s="22">
        <f t="shared" si="8"/>
        <v>112624.62340000004</v>
      </c>
    </row>
    <row r="196" spans="1:16" ht="13.5" thickBot="1">
      <c r="A196" s="6" t="s">
        <v>28</v>
      </c>
      <c r="B196" s="1" t="s">
        <v>400</v>
      </c>
      <c r="C196" s="1" t="s">
        <v>401</v>
      </c>
      <c r="D196" s="2">
        <v>9770223.72</v>
      </c>
      <c r="E196" s="2">
        <v>3088799.69</v>
      </c>
      <c r="F196" s="2">
        <v>398386.21</v>
      </c>
      <c r="G196" s="2">
        <v>4686427.2</v>
      </c>
      <c r="H196" s="2">
        <v>47229.77</v>
      </c>
      <c r="I196" s="2">
        <v>5222735.22</v>
      </c>
      <c r="J196" s="2">
        <v>1444.26</v>
      </c>
      <c r="K196" s="2">
        <v>34164.53</v>
      </c>
      <c r="L196" s="4">
        <v>23249410.6</v>
      </c>
      <c r="M196" s="20">
        <v>21480.7</v>
      </c>
      <c r="N196" s="20">
        <f t="shared" si="6"/>
        <v>620.91</v>
      </c>
      <c r="O196" s="20">
        <f t="shared" si="7"/>
        <v>13337581.436999999</v>
      </c>
      <c r="P196" s="22">
        <f t="shared" si="8"/>
        <v>9911829.163000003</v>
      </c>
    </row>
    <row r="197" spans="1:16" ht="13.5" thickBot="1">
      <c r="A197" s="6" t="s">
        <v>28</v>
      </c>
      <c r="B197" s="1" t="s">
        <v>402</v>
      </c>
      <c r="C197" s="1" t="s">
        <v>403</v>
      </c>
      <c r="D197" s="2">
        <v>2844006.91</v>
      </c>
      <c r="E197" s="2">
        <v>868838.41</v>
      </c>
      <c r="F197" s="2">
        <v>89779.46</v>
      </c>
      <c r="G197" s="2">
        <v>661440.66</v>
      </c>
      <c r="H197" s="2">
        <v>24035.3</v>
      </c>
      <c r="I197" s="2">
        <v>1889952.7</v>
      </c>
      <c r="J197" s="2">
        <v>48951.46</v>
      </c>
      <c r="K197" s="2">
        <v>7927.84</v>
      </c>
      <c r="L197" s="4">
        <v>6434932.74</v>
      </c>
      <c r="M197" s="20">
        <v>8086.1</v>
      </c>
      <c r="N197" s="20">
        <f t="shared" si="6"/>
        <v>620.91</v>
      </c>
      <c r="O197" s="20">
        <f t="shared" si="7"/>
        <v>5020740.351</v>
      </c>
      <c r="P197" s="22">
        <f t="shared" si="8"/>
        <v>1414192.3890000004</v>
      </c>
    </row>
    <row r="198" spans="1:16" ht="13.5" thickBot="1">
      <c r="A198" s="6" t="s">
        <v>28</v>
      </c>
      <c r="B198" s="1" t="s">
        <v>404</v>
      </c>
      <c r="C198" s="1" t="s">
        <v>405</v>
      </c>
      <c r="D198" s="2">
        <v>6768220.22</v>
      </c>
      <c r="E198" s="2">
        <v>1790370.32</v>
      </c>
      <c r="F198" s="2">
        <v>122937.36</v>
      </c>
      <c r="G198" s="2">
        <v>1604584.8</v>
      </c>
      <c r="H198" s="2">
        <v>163811.52</v>
      </c>
      <c r="I198" s="2">
        <v>2839732.8</v>
      </c>
      <c r="J198" s="2">
        <v>141612.14</v>
      </c>
      <c r="K198" s="2">
        <v>7992.28</v>
      </c>
      <c r="L198" s="4">
        <v>13439261.44</v>
      </c>
      <c r="M198" s="20">
        <v>11754.84</v>
      </c>
      <c r="N198" s="20">
        <f t="shared" si="6"/>
        <v>620.91</v>
      </c>
      <c r="O198" s="20">
        <f t="shared" si="7"/>
        <v>7298697.7044</v>
      </c>
      <c r="P198" s="22">
        <f t="shared" si="8"/>
        <v>6140563.735599999</v>
      </c>
    </row>
    <row r="199" spans="1:16" ht="13.5" thickBot="1">
      <c r="A199" s="6" t="s">
        <v>28</v>
      </c>
      <c r="B199" s="1" t="s">
        <v>406</v>
      </c>
      <c r="C199" s="1" t="s">
        <v>407</v>
      </c>
      <c r="D199" s="2">
        <v>861108.74</v>
      </c>
      <c r="E199" s="2">
        <v>239517.73</v>
      </c>
      <c r="F199" s="2">
        <v>134207.72</v>
      </c>
      <c r="G199" s="2">
        <v>597426.67</v>
      </c>
      <c r="H199" s="2">
        <v>237278.41</v>
      </c>
      <c r="I199" s="2">
        <v>1018840.4</v>
      </c>
      <c r="J199" s="2">
        <v>1821.56</v>
      </c>
      <c r="K199" s="2">
        <v>1262.5</v>
      </c>
      <c r="L199" s="4">
        <v>3091463.73</v>
      </c>
      <c r="M199" s="20">
        <v>3909.47</v>
      </c>
      <c r="N199" s="20">
        <f t="shared" si="6"/>
        <v>620.91</v>
      </c>
      <c r="O199" s="20">
        <f t="shared" si="7"/>
        <v>2427429.0176999997</v>
      </c>
      <c r="P199" s="22">
        <f t="shared" si="8"/>
        <v>664034.7123000002</v>
      </c>
    </row>
    <row r="200" spans="1:16" ht="13.5" thickBot="1">
      <c r="A200" s="6" t="s">
        <v>28</v>
      </c>
      <c r="B200" s="1" t="s">
        <v>408</v>
      </c>
      <c r="C200" s="1" t="s">
        <v>409</v>
      </c>
      <c r="D200" s="2">
        <v>122789.95</v>
      </c>
      <c r="E200" s="2">
        <v>34507.26</v>
      </c>
      <c r="F200" s="2">
        <v>36218.56</v>
      </c>
      <c r="G200" s="2">
        <v>18140.63</v>
      </c>
      <c r="H200" s="2">
        <v>25762.8</v>
      </c>
      <c r="I200" s="2">
        <v>148927.61</v>
      </c>
      <c r="J200" s="3" t="s">
        <v>31</v>
      </c>
      <c r="K200" s="3" t="s">
        <v>31</v>
      </c>
      <c r="L200" s="4">
        <v>386346.81</v>
      </c>
      <c r="M200" s="20">
        <v>469.35</v>
      </c>
      <c r="N200" s="20">
        <f t="shared" si="6"/>
        <v>620.91</v>
      </c>
      <c r="O200" s="20">
        <f t="shared" si="7"/>
        <v>291424.1085</v>
      </c>
      <c r="P200" s="22">
        <f t="shared" si="8"/>
        <v>94922.70150000002</v>
      </c>
    </row>
    <row r="201" spans="1:16" ht="13.5" thickBot="1">
      <c r="A201" s="6" t="s">
        <v>28</v>
      </c>
      <c r="B201" s="1" t="s">
        <v>410</v>
      </c>
      <c r="C201" s="1" t="s">
        <v>411</v>
      </c>
      <c r="D201" s="2">
        <v>410428.33</v>
      </c>
      <c r="E201" s="2">
        <v>125466.41</v>
      </c>
      <c r="F201" s="2">
        <v>20771.4</v>
      </c>
      <c r="G201" s="2">
        <v>159037.07</v>
      </c>
      <c r="H201" s="2">
        <v>30937.19</v>
      </c>
      <c r="I201" s="2">
        <v>497551.75</v>
      </c>
      <c r="J201" s="2">
        <v>74377.87</v>
      </c>
      <c r="K201" s="2">
        <v>2064.19</v>
      </c>
      <c r="L201" s="4">
        <v>1320634.21</v>
      </c>
      <c r="M201" s="20">
        <v>2048.85</v>
      </c>
      <c r="N201" s="20">
        <f t="shared" si="6"/>
        <v>620.91</v>
      </c>
      <c r="O201" s="20">
        <f t="shared" si="7"/>
        <v>1272151.4534999998</v>
      </c>
      <c r="P201" s="22">
        <f t="shared" si="8"/>
        <v>48482.756500000134</v>
      </c>
    </row>
    <row r="202" spans="1:16" ht="13.5" thickBot="1">
      <c r="A202" s="6" t="s">
        <v>28</v>
      </c>
      <c r="B202" s="1" t="s">
        <v>412</v>
      </c>
      <c r="C202" s="1" t="s">
        <v>413</v>
      </c>
      <c r="D202" s="2">
        <v>328774.86</v>
      </c>
      <c r="E202" s="2">
        <v>95123.61</v>
      </c>
      <c r="F202" s="2">
        <v>410449.79</v>
      </c>
      <c r="G202" s="2">
        <v>819677.17</v>
      </c>
      <c r="H202" s="2">
        <v>182971.84</v>
      </c>
      <c r="I202" s="2">
        <v>725064.85</v>
      </c>
      <c r="J202" s="2">
        <v>6712.99</v>
      </c>
      <c r="K202" s="2">
        <v>3879.29</v>
      </c>
      <c r="L202" s="4">
        <v>2572654.4</v>
      </c>
      <c r="M202" s="20">
        <v>2167.73</v>
      </c>
      <c r="N202" s="20">
        <f t="shared" si="6"/>
        <v>620.91</v>
      </c>
      <c r="O202" s="20">
        <f t="shared" si="7"/>
        <v>1345965.2343</v>
      </c>
      <c r="P202" s="22">
        <f t="shared" si="8"/>
        <v>1226689.1657</v>
      </c>
    </row>
    <row r="203" spans="1:16" ht="13.5" thickBot="1">
      <c r="A203" s="6" t="s">
        <v>28</v>
      </c>
      <c r="B203" s="1" t="s">
        <v>414</v>
      </c>
      <c r="C203" s="1" t="s">
        <v>415</v>
      </c>
      <c r="D203" s="2">
        <v>150704.31</v>
      </c>
      <c r="E203" s="2">
        <v>60912.15</v>
      </c>
      <c r="F203" s="2">
        <v>31028.42</v>
      </c>
      <c r="G203" s="2">
        <v>85777.05</v>
      </c>
      <c r="H203" s="2">
        <v>87213.15</v>
      </c>
      <c r="I203" s="2">
        <v>218191.57</v>
      </c>
      <c r="J203" s="2">
        <v>45965.5</v>
      </c>
      <c r="K203" s="2">
        <v>219.48</v>
      </c>
      <c r="L203" s="4">
        <v>680011.63</v>
      </c>
      <c r="M203" s="20">
        <v>804.84</v>
      </c>
      <c r="N203" s="20">
        <f t="shared" si="6"/>
        <v>620.91</v>
      </c>
      <c r="O203" s="20">
        <f t="shared" si="7"/>
        <v>499733.2044</v>
      </c>
      <c r="P203" s="22">
        <f t="shared" si="8"/>
        <v>180278.42560000002</v>
      </c>
    </row>
    <row r="204" spans="1:16" ht="13.5" thickBot="1">
      <c r="A204" s="6" t="s">
        <v>28</v>
      </c>
      <c r="B204" s="1" t="s">
        <v>416</v>
      </c>
      <c r="C204" s="1" t="s">
        <v>417</v>
      </c>
      <c r="D204" s="2">
        <v>188179.18</v>
      </c>
      <c r="E204" s="2">
        <v>55349.85</v>
      </c>
      <c r="F204" s="2">
        <v>150372.42</v>
      </c>
      <c r="G204" s="2">
        <v>318162.76</v>
      </c>
      <c r="H204" s="2">
        <v>2893.7</v>
      </c>
      <c r="I204" s="2">
        <v>489124.32</v>
      </c>
      <c r="J204" s="2">
        <v>47704.76</v>
      </c>
      <c r="K204" s="3" t="s">
        <v>31</v>
      </c>
      <c r="L204" s="4">
        <v>1251786.99</v>
      </c>
      <c r="M204" s="20">
        <v>1700.88</v>
      </c>
      <c r="N204" s="20">
        <f aca="true" t="shared" si="9" ref="N204:N251">0.09*6899</f>
        <v>620.91</v>
      </c>
      <c r="O204" s="20">
        <f aca="true" t="shared" si="10" ref="O204:O251">M204*N204</f>
        <v>1056093.4008</v>
      </c>
      <c r="P204" s="22">
        <f aca="true" t="shared" si="11" ref="P204:P251">L204-O204</f>
        <v>195693.58920000005</v>
      </c>
    </row>
    <row r="205" spans="1:16" ht="13.5" thickBot="1">
      <c r="A205" s="6" t="s">
        <v>28</v>
      </c>
      <c r="B205" s="1" t="s">
        <v>418</v>
      </c>
      <c r="C205" s="1" t="s">
        <v>419</v>
      </c>
      <c r="D205" s="2">
        <v>1240240.37</v>
      </c>
      <c r="E205" s="2">
        <v>382932.91</v>
      </c>
      <c r="F205" s="2">
        <v>338811.4</v>
      </c>
      <c r="G205" s="2">
        <v>883798.38</v>
      </c>
      <c r="H205" s="2">
        <v>6168.28</v>
      </c>
      <c r="I205" s="2">
        <v>989135.32</v>
      </c>
      <c r="J205" s="2">
        <v>110493.08</v>
      </c>
      <c r="K205" s="2">
        <v>2690.38</v>
      </c>
      <c r="L205" s="4">
        <v>3954270.12</v>
      </c>
      <c r="M205" s="20">
        <v>5539.85</v>
      </c>
      <c r="N205" s="20">
        <f t="shared" si="9"/>
        <v>620.91</v>
      </c>
      <c r="O205" s="20">
        <f t="shared" si="10"/>
        <v>3439748.2635</v>
      </c>
      <c r="P205" s="22">
        <f t="shared" si="11"/>
        <v>514521.8565000002</v>
      </c>
    </row>
    <row r="206" spans="1:16" ht="13.5" thickBot="1">
      <c r="A206" s="6" t="s">
        <v>28</v>
      </c>
      <c r="B206" s="1" t="s">
        <v>420</v>
      </c>
      <c r="C206" s="1" t="s">
        <v>421</v>
      </c>
      <c r="D206" s="2">
        <v>3061258.5</v>
      </c>
      <c r="E206" s="2">
        <v>812954.57</v>
      </c>
      <c r="F206" s="2">
        <v>365962</v>
      </c>
      <c r="G206" s="2">
        <v>1255937.76</v>
      </c>
      <c r="H206" s="2">
        <v>102312.49</v>
      </c>
      <c r="I206" s="2">
        <v>2384765.32</v>
      </c>
      <c r="J206" s="2">
        <v>158063.81</v>
      </c>
      <c r="K206" s="3" t="s">
        <v>31</v>
      </c>
      <c r="L206" s="4">
        <v>8141254.45</v>
      </c>
      <c r="M206" s="20">
        <v>9110.4</v>
      </c>
      <c r="N206" s="20">
        <f t="shared" si="9"/>
        <v>620.91</v>
      </c>
      <c r="O206" s="20">
        <f t="shared" si="10"/>
        <v>5656738.464</v>
      </c>
      <c r="P206" s="22">
        <f t="shared" si="11"/>
        <v>2484515.9860000005</v>
      </c>
    </row>
    <row r="207" spans="1:16" ht="13.5" thickBot="1">
      <c r="A207" s="6" t="s">
        <v>28</v>
      </c>
      <c r="B207" s="1" t="s">
        <v>422</v>
      </c>
      <c r="C207" s="1" t="s">
        <v>423</v>
      </c>
      <c r="D207" s="2">
        <v>318527.42</v>
      </c>
      <c r="E207" s="2">
        <v>93249.9</v>
      </c>
      <c r="F207" s="2">
        <v>115710.76</v>
      </c>
      <c r="G207" s="2">
        <v>97200.97</v>
      </c>
      <c r="H207" s="2">
        <v>6116.32</v>
      </c>
      <c r="I207" s="2">
        <v>328408.5</v>
      </c>
      <c r="J207" s="2">
        <v>90595.74</v>
      </c>
      <c r="K207" s="2">
        <v>910.95</v>
      </c>
      <c r="L207" s="4">
        <v>1050720.56</v>
      </c>
      <c r="M207" s="20">
        <v>1227.25</v>
      </c>
      <c r="N207" s="20">
        <f t="shared" si="9"/>
        <v>620.91</v>
      </c>
      <c r="O207" s="20">
        <f t="shared" si="10"/>
        <v>762011.7975</v>
      </c>
      <c r="P207" s="22">
        <f t="shared" si="11"/>
        <v>288708.76250000007</v>
      </c>
    </row>
    <row r="208" spans="1:16" ht="13.5" thickBot="1">
      <c r="A208" s="6" t="s">
        <v>28</v>
      </c>
      <c r="B208" s="1" t="s">
        <v>424</v>
      </c>
      <c r="C208" s="1" t="s">
        <v>425</v>
      </c>
      <c r="D208" s="2">
        <v>454658.65</v>
      </c>
      <c r="E208" s="2">
        <v>135928.83</v>
      </c>
      <c r="F208" s="2">
        <v>12846.27</v>
      </c>
      <c r="G208" s="2">
        <v>177905.26</v>
      </c>
      <c r="H208" s="2">
        <v>33067.14</v>
      </c>
      <c r="I208" s="2">
        <v>684960.88</v>
      </c>
      <c r="J208" s="2">
        <v>43918.52</v>
      </c>
      <c r="K208" s="2">
        <v>900.42</v>
      </c>
      <c r="L208" s="4">
        <v>1544185.97</v>
      </c>
      <c r="M208" s="20">
        <v>1423.88</v>
      </c>
      <c r="N208" s="20">
        <f t="shared" si="9"/>
        <v>620.91</v>
      </c>
      <c r="O208" s="20">
        <f t="shared" si="10"/>
        <v>884101.3308</v>
      </c>
      <c r="P208" s="22">
        <f t="shared" si="11"/>
        <v>660084.6392</v>
      </c>
    </row>
    <row r="209" spans="1:16" ht="13.5" thickBot="1">
      <c r="A209" s="6" t="s">
        <v>28</v>
      </c>
      <c r="B209" s="1" t="s">
        <v>426</v>
      </c>
      <c r="C209" s="1" t="s">
        <v>427</v>
      </c>
      <c r="D209" s="2">
        <v>142537.27</v>
      </c>
      <c r="E209" s="2">
        <v>42986.29</v>
      </c>
      <c r="F209" s="2">
        <v>124753.36</v>
      </c>
      <c r="G209" s="2">
        <v>111976.41</v>
      </c>
      <c r="H209" s="2">
        <v>42652.18</v>
      </c>
      <c r="I209" s="2">
        <v>208621.72</v>
      </c>
      <c r="J209" s="3" t="s">
        <v>31</v>
      </c>
      <c r="K209" s="2">
        <v>1185.2</v>
      </c>
      <c r="L209" s="4">
        <v>674712.43</v>
      </c>
      <c r="M209" s="20">
        <v>802.5</v>
      </c>
      <c r="N209" s="20">
        <f t="shared" si="9"/>
        <v>620.91</v>
      </c>
      <c r="O209" s="20">
        <f t="shared" si="10"/>
        <v>498280.27499999997</v>
      </c>
      <c r="P209" s="22">
        <f t="shared" si="11"/>
        <v>176432.1550000001</v>
      </c>
    </row>
    <row r="210" spans="1:16" ht="13.5" thickBot="1">
      <c r="A210" s="6" t="s">
        <v>28</v>
      </c>
      <c r="B210" s="1" t="s">
        <v>428</v>
      </c>
      <c r="C210" s="1" t="s">
        <v>429</v>
      </c>
      <c r="D210" s="2">
        <v>181936.43</v>
      </c>
      <c r="E210" s="2">
        <v>55057.6</v>
      </c>
      <c r="F210" s="2">
        <v>33018.11</v>
      </c>
      <c r="G210" s="2">
        <v>54608.84</v>
      </c>
      <c r="H210" s="3" t="s">
        <v>31</v>
      </c>
      <c r="I210" s="2">
        <v>228386.56</v>
      </c>
      <c r="J210" s="2">
        <v>13975.17</v>
      </c>
      <c r="K210" s="3" t="s">
        <v>31</v>
      </c>
      <c r="L210" s="4">
        <v>566982.71</v>
      </c>
      <c r="M210" s="20">
        <v>608.15</v>
      </c>
      <c r="N210" s="20">
        <f t="shared" si="9"/>
        <v>620.91</v>
      </c>
      <c r="O210" s="20">
        <f t="shared" si="10"/>
        <v>377606.4165</v>
      </c>
      <c r="P210" s="22">
        <f t="shared" si="11"/>
        <v>189376.29349999997</v>
      </c>
    </row>
    <row r="211" spans="1:16" ht="13.5" thickBot="1">
      <c r="A211" s="6" t="s">
        <v>28</v>
      </c>
      <c r="B211" s="1" t="s">
        <v>430</v>
      </c>
      <c r="C211" s="1" t="s">
        <v>431</v>
      </c>
      <c r="D211" s="2">
        <v>6141050.74</v>
      </c>
      <c r="E211" s="2">
        <v>1915189.32</v>
      </c>
      <c r="F211" s="2">
        <v>618460.69</v>
      </c>
      <c r="G211" s="2">
        <v>360858.18</v>
      </c>
      <c r="H211" s="2">
        <v>5843.95</v>
      </c>
      <c r="I211" s="2">
        <v>3505672.23</v>
      </c>
      <c r="J211" s="2">
        <v>79414.8</v>
      </c>
      <c r="K211" s="2">
        <v>10634.44</v>
      </c>
      <c r="L211" s="4">
        <v>12637124.35</v>
      </c>
      <c r="M211" s="20">
        <v>14039.58</v>
      </c>
      <c r="N211" s="20">
        <f t="shared" si="9"/>
        <v>620.91</v>
      </c>
      <c r="O211" s="20">
        <f t="shared" si="10"/>
        <v>8717315.6178</v>
      </c>
      <c r="P211" s="22">
        <f t="shared" si="11"/>
        <v>3919808.7322000004</v>
      </c>
    </row>
    <row r="212" spans="1:16" ht="13.5" thickBot="1">
      <c r="A212" s="6" t="s">
        <v>28</v>
      </c>
      <c r="B212" s="1" t="s">
        <v>432</v>
      </c>
      <c r="C212" s="1" t="s">
        <v>433</v>
      </c>
      <c r="D212" s="2">
        <v>1167040.74</v>
      </c>
      <c r="E212" s="2">
        <v>317581.71</v>
      </c>
      <c r="F212" s="2">
        <v>279554.46</v>
      </c>
      <c r="G212" s="2">
        <v>247529.08</v>
      </c>
      <c r="H212" s="2">
        <v>130617.6</v>
      </c>
      <c r="I212" s="2">
        <v>1121787.57</v>
      </c>
      <c r="J212" s="2">
        <v>72731.33</v>
      </c>
      <c r="K212" s="2">
        <v>1109.25</v>
      </c>
      <c r="L212" s="4">
        <v>3337951.74</v>
      </c>
      <c r="M212" s="20">
        <v>3759.52</v>
      </c>
      <c r="N212" s="20">
        <f t="shared" si="9"/>
        <v>620.91</v>
      </c>
      <c r="O212" s="20">
        <f t="shared" si="10"/>
        <v>2334323.5631999997</v>
      </c>
      <c r="P212" s="22">
        <f t="shared" si="11"/>
        <v>1003628.1768000005</v>
      </c>
    </row>
    <row r="213" spans="1:16" ht="13.5" thickBot="1">
      <c r="A213" s="6" t="s">
        <v>28</v>
      </c>
      <c r="B213" s="1" t="s">
        <v>434</v>
      </c>
      <c r="C213" s="1" t="s">
        <v>435</v>
      </c>
      <c r="D213" s="2">
        <v>246234.08</v>
      </c>
      <c r="E213" s="2">
        <v>71427.53</v>
      </c>
      <c r="F213" s="2">
        <v>8070.05</v>
      </c>
      <c r="G213" s="2">
        <v>156971.95</v>
      </c>
      <c r="H213" s="2">
        <v>646.16</v>
      </c>
      <c r="I213" s="2">
        <v>267314.71</v>
      </c>
      <c r="J213" s="2">
        <v>36195</v>
      </c>
      <c r="K213" s="2">
        <v>381</v>
      </c>
      <c r="L213" s="4">
        <v>787240.48</v>
      </c>
      <c r="M213" s="20">
        <v>756.61</v>
      </c>
      <c r="N213" s="20">
        <f t="shared" si="9"/>
        <v>620.91</v>
      </c>
      <c r="O213" s="20">
        <f t="shared" si="10"/>
        <v>469786.7151</v>
      </c>
      <c r="P213" s="22">
        <f t="shared" si="11"/>
        <v>317453.7649</v>
      </c>
    </row>
    <row r="214" spans="1:16" ht="13.5" thickBot="1">
      <c r="A214" s="6" t="s">
        <v>28</v>
      </c>
      <c r="B214" s="1" t="s">
        <v>436</v>
      </c>
      <c r="C214" s="1" t="s">
        <v>437</v>
      </c>
      <c r="D214" s="2">
        <v>246617.75</v>
      </c>
      <c r="E214" s="2">
        <v>64046.54</v>
      </c>
      <c r="F214" s="2">
        <v>1637.82</v>
      </c>
      <c r="G214" s="2">
        <v>106416.95</v>
      </c>
      <c r="H214" s="2">
        <v>28492.33</v>
      </c>
      <c r="I214" s="2">
        <v>286205.26</v>
      </c>
      <c r="J214" s="2">
        <v>7818.86</v>
      </c>
      <c r="K214" s="2">
        <v>312.55</v>
      </c>
      <c r="L214" s="4">
        <v>741548.06</v>
      </c>
      <c r="M214" s="20">
        <v>812</v>
      </c>
      <c r="N214" s="20">
        <f t="shared" si="9"/>
        <v>620.91</v>
      </c>
      <c r="O214" s="20">
        <f t="shared" si="10"/>
        <v>504178.92</v>
      </c>
      <c r="P214" s="22">
        <f t="shared" si="11"/>
        <v>237369.14000000007</v>
      </c>
    </row>
    <row r="215" spans="1:16" ht="13.5" thickBot="1">
      <c r="A215" s="6" t="s">
        <v>28</v>
      </c>
      <c r="B215" s="1" t="s">
        <v>438</v>
      </c>
      <c r="C215" s="1" t="s">
        <v>439</v>
      </c>
      <c r="D215" s="2">
        <v>312239.85</v>
      </c>
      <c r="E215" s="2">
        <v>83732.91</v>
      </c>
      <c r="F215" s="2">
        <v>48914.63</v>
      </c>
      <c r="G215" s="2">
        <v>151580.87</v>
      </c>
      <c r="H215" s="3" t="s">
        <v>31</v>
      </c>
      <c r="I215" s="2">
        <v>219931.62</v>
      </c>
      <c r="J215" s="2">
        <v>14799.92</v>
      </c>
      <c r="K215" s="3" t="s">
        <v>31</v>
      </c>
      <c r="L215" s="4">
        <v>831199.8</v>
      </c>
      <c r="M215" s="20">
        <v>769.51</v>
      </c>
      <c r="N215" s="20">
        <f t="shared" si="9"/>
        <v>620.91</v>
      </c>
      <c r="O215" s="20">
        <f t="shared" si="10"/>
        <v>477796.4541</v>
      </c>
      <c r="P215" s="22">
        <f t="shared" si="11"/>
        <v>353403.3459000001</v>
      </c>
    </row>
    <row r="216" spans="1:16" ht="13.5" thickBot="1">
      <c r="A216" s="6" t="s">
        <v>28</v>
      </c>
      <c r="B216" s="1" t="s">
        <v>440</v>
      </c>
      <c r="C216" s="1" t="s">
        <v>441</v>
      </c>
      <c r="D216" s="2">
        <v>909369.12</v>
      </c>
      <c r="E216" s="2">
        <v>249858.27</v>
      </c>
      <c r="F216" s="2">
        <v>59870.81</v>
      </c>
      <c r="G216" s="2">
        <v>237238.61</v>
      </c>
      <c r="H216" s="2">
        <v>47037.51</v>
      </c>
      <c r="I216" s="2">
        <v>753617.71</v>
      </c>
      <c r="J216" s="2">
        <v>18352.32</v>
      </c>
      <c r="K216" s="2">
        <v>1285.84</v>
      </c>
      <c r="L216" s="4">
        <v>2276630.19</v>
      </c>
      <c r="M216" s="20">
        <v>2390.47</v>
      </c>
      <c r="N216" s="20">
        <f t="shared" si="9"/>
        <v>620.91</v>
      </c>
      <c r="O216" s="20">
        <f t="shared" si="10"/>
        <v>1484266.7276999997</v>
      </c>
      <c r="P216" s="22">
        <f t="shared" si="11"/>
        <v>792363.4623000002</v>
      </c>
    </row>
    <row r="217" spans="1:16" ht="13.5" thickBot="1">
      <c r="A217" s="6" t="s">
        <v>28</v>
      </c>
      <c r="B217" s="1" t="s">
        <v>442</v>
      </c>
      <c r="C217" s="1" t="s">
        <v>443</v>
      </c>
      <c r="D217" s="2">
        <v>60278.03</v>
      </c>
      <c r="E217" s="2">
        <v>18873.35</v>
      </c>
      <c r="F217" s="2">
        <v>233867.17</v>
      </c>
      <c r="G217" s="2">
        <v>89332.47</v>
      </c>
      <c r="H217" s="2">
        <v>9585.35</v>
      </c>
      <c r="I217" s="2">
        <v>189757.94</v>
      </c>
      <c r="J217" s="2">
        <v>5800</v>
      </c>
      <c r="K217" s="2">
        <v>10</v>
      </c>
      <c r="L217" s="4">
        <v>607504.31</v>
      </c>
      <c r="M217" s="20">
        <v>847.37</v>
      </c>
      <c r="N217" s="20">
        <f t="shared" si="9"/>
        <v>620.91</v>
      </c>
      <c r="O217" s="20">
        <f t="shared" si="10"/>
        <v>526140.5067</v>
      </c>
      <c r="P217" s="22">
        <f t="shared" si="11"/>
        <v>81363.80330000003</v>
      </c>
    </row>
    <row r="218" spans="1:16" ht="13.5" thickBot="1">
      <c r="A218" s="6" t="s">
        <v>28</v>
      </c>
      <c r="B218" s="1" t="s">
        <v>444</v>
      </c>
      <c r="C218" s="1" t="s">
        <v>445</v>
      </c>
      <c r="D218" s="2">
        <v>16091.2</v>
      </c>
      <c r="E218" s="2">
        <v>1282.14</v>
      </c>
      <c r="F218" s="3" t="s">
        <v>31</v>
      </c>
      <c r="G218" s="2">
        <v>52563.5</v>
      </c>
      <c r="H218" s="2">
        <v>54572.28</v>
      </c>
      <c r="I218" s="2">
        <v>49915.06</v>
      </c>
      <c r="J218" s="2">
        <v>8224.39</v>
      </c>
      <c r="K218" s="2">
        <v>469</v>
      </c>
      <c r="L218" s="4">
        <v>183117.57</v>
      </c>
      <c r="M218" s="20">
        <v>0</v>
      </c>
      <c r="N218" s="20">
        <f t="shared" si="9"/>
        <v>620.91</v>
      </c>
      <c r="O218" s="20">
        <f t="shared" si="10"/>
        <v>0</v>
      </c>
      <c r="P218" s="22">
        <f t="shared" si="11"/>
        <v>183117.57</v>
      </c>
    </row>
    <row r="219" spans="1:16" ht="13.5" thickBot="1">
      <c r="A219" s="6" t="s">
        <v>28</v>
      </c>
      <c r="B219" s="1" t="s">
        <v>446</v>
      </c>
      <c r="C219" s="1" t="s">
        <v>447</v>
      </c>
      <c r="D219" s="2">
        <v>310862.15</v>
      </c>
      <c r="E219" s="2">
        <v>89794.48</v>
      </c>
      <c r="F219" s="2">
        <v>58993.37</v>
      </c>
      <c r="G219" s="2">
        <v>100820.6</v>
      </c>
      <c r="H219" s="2">
        <v>91016.93</v>
      </c>
      <c r="I219" s="2">
        <v>325794.55</v>
      </c>
      <c r="J219" s="2">
        <v>37885.58</v>
      </c>
      <c r="K219" s="2">
        <v>39</v>
      </c>
      <c r="L219" s="4">
        <v>1015206.66</v>
      </c>
      <c r="M219" s="20">
        <v>1195.92</v>
      </c>
      <c r="N219" s="20">
        <f t="shared" si="9"/>
        <v>620.91</v>
      </c>
      <c r="O219" s="20">
        <f t="shared" si="10"/>
        <v>742558.6872</v>
      </c>
      <c r="P219" s="22">
        <f t="shared" si="11"/>
        <v>272647.9728</v>
      </c>
    </row>
    <row r="220" spans="1:16" ht="13.5" thickBot="1">
      <c r="A220" s="6" t="s">
        <v>28</v>
      </c>
      <c r="B220" s="1" t="s">
        <v>448</v>
      </c>
      <c r="C220" s="1" t="s">
        <v>449</v>
      </c>
      <c r="D220" s="2">
        <v>564444.26</v>
      </c>
      <c r="E220" s="2">
        <v>150134.31</v>
      </c>
      <c r="F220" s="2">
        <v>83634.19</v>
      </c>
      <c r="G220" s="2">
        <v>138390.23</v>
      </c>
      <c r="H220" s="2">
        <v>8979.47</v>
      </c>
      <c r="I220" s="2">
        <v>264822.56</v>
      </c>
      <c r="J220" s="2">
        <v>35307.19</v>
      </c>
      <c r="K220" s="2">
        <v>141.23</v>
      </c>
      <c r="L220" s="4">
        <v>1245853.44</v>
      </c>
      <c r="M220" s="20">
        <v>1619.12</v>
      </c>
      <c r="N220" s="20">
        <f t="shared" si="9"/>
        <v>620.91</v>
      </c>
      <c r="O220" s="20">
        <f t="shared" si="10"/>
        <v>1005327.7991999999</v>
      </c>
      <c r="P220" s="22">
        <f t="shared" si="11"/>
        <v>240525.64080000005</v>
      </c>
    </row>
    <row r="221" spans="1:16" ht="13.5" thickBot="1">
      <c r="A221" s="6" t="s">
        <v>28</v>
      </c>
      <c r="B221" s="1" t="s">
        <v>450</v>
      </c>
      <c r="C221" s="1" t="s">
        <v>451</v>
      </c>
      <c r="D221" s="2">
        <v>536599.21</v>
      </c>
      <c r="E221" s="2">
        <v>157969.13</v>
      </c>
      <c r="F221" s="2">
        <v>2198.2</v>
      </c>
      <c r="G221" s="2">
        <v>225362.07</v>
      </c>
      <c r="H221" s="2">
        <v>41526.65</v>
      </c>
      <c r="I221" s="2">
        <v>358840.21</v>
      </c>
      <c r="J221" s="2">
        <v>5078.58</v>
      </c>
      <c r="K221" s="2">
        <v>76.39</v>
      </c>
      <c r="L221" s="4">
        <v>1327650.44</v>
      </c>
      <c r="M221" s="20">
        <v>1600.08</v>
      </c>
      <c r="N221" s="20">
        <f t="shared" si="9"/>
        <v>620.91</v>
      </c>
      <c r="O221" s="20">
        <f t="shared" si="10"/>
        <v>993505.6728</v>
      </c>
      <c r="P221" s="22">
        <f t="shared" si="11"/>
        <v>334144.7672</v>
      </c>
    </row>
    <row r="222" spans="1:16" ht="13.5" thickBot="1">
      <c r="A222" s="6" t="s">
        <v>28</v>
      </c>
      <c r="B222" s="1" t="s">
        <v>452</v>
      </c>
      <c r="C222" s="1" t="s">
        <v>453</v>
      </c>
      <c r="D222" s="2">
        <v>411355.43</v>
      </c>
      <c r="E222" s="2">
        <v>124528.08</v>
      </c>
      <c r="F222" s="2">
        <v>196137.27</v>
      </c>
      <c r="G222" s="2">
        <v>1912395.02</v>
      </c>
      <c r="H222" s="2">
        <v>51038.95</v>
      </c>
      <c r="I222" s="2">
        <v>847800.49</v>
      </c>
      <c r="J222" s="2">
        <v>285902.19</v>
      </c>
      <c r="K222" s="2">
        <v>13301.5</v>
      </c>
      <c r="L222" s="4">
        <v>3842458.93</v>
      </c>
      <c r="M222" s="20">
        <v>4257.44</v>
      </c>
      <c r="N222" s="20">
        <f t="shared" si="9"/>
        <v>620.91</v>
      </c>
      <c r="O222" s="20">
        <f t="shared" si="10"/>
        <v>2643487.0703999996</v>
      </c>
      <c r="P222" s="22">
        <f t="shared" si="11"/>
        <v>1198971.8596000005</v>
      </c>
    </row>
    <row r="223" spans="1:16" ht="13.5" thickBot="1">
      <c r="A223" s="6" t="s">
        <v>28</v>
      </c>
      <c r="B223" s="1" t="s">
        <v>454</v>
      </c>
      <c r="C223" s="1" t="s">
        <v>455</v>
      </c>
      <c r="D223" s="2">
        <v>254445.61</v>
      </c>
      <c r="E223" s="2">
        <v>69751.04</v>
      </c>
      <c r="F223" s="2">
        <v>16675</v>
      </c>
      <c r="G223" s="2">
        <v>133878.24</v>
      </c>
      <c r="H223" s="2">
        <v>3094.06</v>
      </c>
      <c r="I223" s="2">
        <v>257321.12</v>
      </c>
      <c r="J223" s="3" t="s">
        <v>31</v>
      </c>
      <c r="K223" s="2">
        <v>5888.52</v>
      </c>
      <c r="L223" s="4">
        <v>741053.59</v>
      </c>
      <c r="M223" s="20">
        <v>486.65</v>
      </c>
      <c r="N223" s="20">
        <f t="shared" si="9"/>
        <v>620.91</v>
      </c>
      <c r="O223" s="20">
        <f t="shared" si="10"/>
        <v>302165.8515</v>
      </c>
      <c r="P223" s="22">
        <f t="shared" si="11"/>
        <v>438887.7385</v>
      </c>
    </row>
    <row r="224" spans="1:16" ht="13.5" thickBot="1">
      <c r="A224" s="6" t="s">
        <v>28</v>
      </c>
      <c r="B224" s="1" t="s">
        <v>456</v>
      </c>
      <c r="C224" s="1" t="s">
        <v>457</v>
      </c>
      <c r="D224" s="2">
        <v>259357.13</v>
      </c>
      <c r="E224" s="2">
        <v>81315.62</v>
      </c>
      <c r="F224" s="2">
        <v>112931.37</v>
      </c>
      <c r="G224" s="2">
        <v>11760.61</v>
      </c>
      <c r="H224" s="2">
        <v>16257.45</v>
      </c>
      <c r="I224" s="2">
        <v>341391.9</v>
      </c>
      <c r="J224" s="2">
        <v>19203.78</v>
      </c>
      <c r="K224" s="2">
        <v>1171.99</v>
      </c>
      <c r="L224" s="4">
        <v>843389.85</v>
      </c>
      <c r="M224" s="20">
        <v>773.39</v>
      </c>
      <c r="N224" s="20">
        <f t="shared" si="9"/>
        <v>620.91</v>
      </c>
      <c r="O224" s="20">
        <f t="shared" si="10"/>
        <v>480205.58489999996</v>
      </c>
      <c r="P224" s="22">
        <f t="shared" si="11"/>
        <v>363184.2651</v>
      </c>
    </row>
    <row r="225" spans="1:16" ht="13.5" thickBot="1">
      <c r="A225" s="6" t="s">
        <v>28</v>
      </c>
      <c r="B225" s="1" t="s">
        <v>458</v>
      </c>
      <c r="C225" s="1" t="s">
        <v>459</v>
      </c>
      <c r="D225" s="2">
        <v>188757.63</v>
      </c>
      <c r="E225" s="2">
        <v>55847.25</v>
      </c>
      <c r="F225" s="2">
        <v>57885</v>
      </c>
      <c r="G225" s="2">
        <v>494102.46</v>
      </c>
      <c r="H225" s="2">
        <v>23985.78</v>
      </c>
      <c r="I225" s="2">
        <v>361405.49</v>
      </c>
      <c r="J225" s="3" t="s">
        <v>31</v>
      </c>
      <c r="K225" s="2">
        <v>300</v>
      </c>
      <c r="L225" s="4">
        <v>1182283.61</v>
      </c>
      <c r="M225" s="20">
        <v>1108.66</v>
      </c>
      <c r="N225" s="20">
        <f t="shared" si="9"/>
        <v>620.91</v>
      </c>
      <c r="O225" s="20">
        <f t="shared" si="10"/>
        <v>688378.0806</v>
      </c>
      <c r="P225" s="22">
        <f t="shared" si="11"/>
        <v>493905.5294000001</v>
      </c>
    </row>
    <row r="226" spans="1:16" ht="13.5" thickBot="1">
      <c r="A226" s="6" t="s">
        <v>28</v>
      </c>
      <c r="B226" s="1" t="s">
        <v>460</v>
      </c>
      <c r="C226" s="1" t="s">
        <v>461</v>
      </c>
      <c r="D226" s="2">
        <v>83411.13</v>
      </c>
      <c r="E226" s="2">
        <v>28838.82</v>
      </c>
      <c r="F226" s="2">
        <v>127000.78</v>
      </c>
      <c r="G226" s="2">
        <v>3284.74</v>
      </c>
      <c r="H226" s="2">
        <v>23377.5</v>
      </c>
      <c r="I226" s="2">
        <v>104150.07</v>
      </c>
      <c r="J226" s="3" t="s">
        <v>31</v>
      </c>
      <c r="K226" s="3" t="s">
        <v>31</v>
      </c>
      <c r="L226" s="4">
        <v>370063.04</v>
      </c>
      <c r="M226" s="20">
        <v>284.05</v>
      </c>
      <c r="N226" s="20">
        <f t="shared" si="9"/>
        <v>620.91</v>
      </c>
      <c r="O226" s="20">
        <f t="shared" si="10"/>
        <v>176369.4855</v>
      </c>
      <c r="P226" s="22">
        <f t="shared" si="11"/>
        <v>193693.55449999997</v>
      </c>
    </row>
    <row r="227" spans="1:16" ht="13.5" thickBot="1">
      <c r="A227" s="6" t="s">
        <v>28</v>
      </c>
      <c r="B227" s="1" t="s">
        <v>462</v>
      </c>
      <c r="C227" s="1" t="s">
        <v>463</v>
      </c>
      <c r="D227" s="2">
        <v>333663.64</v>
      </c>
      <c r="E227" s="2">
        <v>101671.16</v>
      </c>
      <c r="F227" s="2">
        <v>21830.2</v>
      </c>
      <c r="G227" s="2">
        <v>100544.93</v>
      </c>
      <c r="H227" s="2">
        <v>20219.36</v>
      </c>
      <c r="I227" s="2">
        <v>418706.96</v>
      </c>
      <c r="J227" s="2">
        <v>7040.72</v>
      </c>
      <c r="K227" s="2">
        <v>465</v>
      </c>
      <c r="L227" s="4">
        <v>1004141.97</v>
      </c>
      <c r="M227" s="20">
        <v>1255.86</v>
      </c>
      <c r="N227" s="20">
        <f t="shared" si="9"/>
        <v>620.91</v>
      </c>
      <c r="O227" s="20">
        <f t="shared" si="10"/>
        <v>779776.0325999999</v>
      </c>
      <c r="P227" s="22">
        <f t="shared" si="11"/>
        <v>224365.93740000005</v>
      </c>
    </row>
    <row r="228" spans="1:16" ht="13.5" thickBot="1">
      <c r="A228" s="6" t="s">
        <v>28</v>
      </c>
      <c r="B228" s="1" t="s">
        <v>464</v>
      </c>
      <c r="C228" s="1" t="s">
        <v>465</v>
      </c>
      <c r="D228" s="2">
        <v>141325.08</v>
      </c>
      <c r="E228" s="2">
        <v>44080.94</v>
      </c>
      <c r="F228" s="2">
        <v>10478.43</v>
      </c>
      <c r="G228" s="2">
        <v>46162.06</v>
      </c>
      <c r="H228" s="2">
        <v>15561.01</v>
      </c>
      <c r="I228" s="2">
        <v>152909.51</v>
      </c>
      <c r="J228" s="2">
        <v>1400</v>
      </c>
      <c r="K228" s="2">
        <v>210</v>
      </c>
      <c r="L228" s="4">
        <v>412127.03</v>
      </c>
      <c r="M228" s="20">
        <v>352.88</v>
      </c>
      <c r="N228" s="20">
        <f t="shared" si="9"/>
        <v>620.91</v>
      </c>
      <c r="O228" s="20">
        <f t="shared" si="10"/>
        <v>219106.72079999998</v>
      </c>
      <c r="P228" s="22">
        <f t="shared" si="11"/>
        <v>193020.30920000005</v>
      </c>
    </row>
    <row r="229" spans="1:16" ht="13.5" thickBot="1">
      <c r="A229" s="6" t="s">
        <v>28</v>
      </c>
      <c r="B229" s="1" t="s">
        <v>466</v>
      </c>
      <c r="C229" s="1" t="s">
        <v>467</v>
      </c>
      <c r="D229" s="2">
        <v>174908.77</v>
      </c>
      <c r="E229" s="2">
        <v>48005.28</v>
      </c>
      <c r="F229" s="2">
        <v>57019.69</v>
      </c>
      <c r="G229" s="2">
        <v>176011.49</v>
      </c>
      <c r="H229" s="2">
        <v>6009.45</v>
      </c>
      <c r="I229" s="2">
        <v>214761.32</v>
      </c>
      <c r="J229" s="2">
        <v>22122</v>
      </c>
      <c r="K229" s="2">
        <v>481.43</v>
      </c>
      <c r="L229" s="4">
        <v>699319.43</v>
      </c>
      <c r="M229" s="20">
        <v>530.63</v>
      </c>
      <c r="N229" s="20">
        <f t="shared" si="9"/>
        <v>620.91</v>
      </c>
      <c r="O229" s="20">
        <f t="shared" si="10"/>
        <v>329473.47329999995</v>
      </c>
      <c r="P229" s="22">
        <f t="shared" si="11"/>
        <v>369845.9567000001</v>
      </c>
    </row>
    <row r="230" spans="1:16" ht="13.5" thickBot="1">
      <c r="A230" s="6" t="s">
        <v>28</v>
      </c>
      <c r="B230" s="1" t="s">
        <v>468</v>
      </c>
      <c r="C230" s="1" t="s">
        <v>469</v>
      </c>
      <c r="D230" s="2">
        <v>330933.09</v>
      </c>
      <c r="E230" s="2">
        <v>91457.96</v>
      </c>
      <c r="F230" s="2">
        <v>82900.64</v>
      </c>
      <c r="G230" s="2">
        <v>76249</v>
      </c>
      <c r="H230" s="2">
        <v>701.13</v>
      </c>
      <c r="I230" s="2">
        <v>334412.71</v>
      </c>
      <c r="J230" s="2">
        <v>55798.13</v>
      </c>
      <c r="K230" s="2">
        <v>40601.07</v>
      </c>
      <c r="L230" s="4">
        <v>1013053.73</v>
      </c>
      <c r="M230" s="20">
        <v>1255.49</v>
      </c>
      <c r="N230" s="20">
        <f t="shared" si="9"/>
        <v>620.91</v>
      </c>
      <c r="O230" s="20">
        <f t="shared" si="10"/>
        <v>779546.2958999999</v>
      </c>
      <c r="P230" s="22">
        <f t="shared" si="11"/>
        <v>233507.43410000007</v>
      </c>
    </row>
    <row r="231" spans="1:16" ht="13.5" thickBot="1">
      <c r="A231" s="6" t="s">
        <v>28</v>
      </c>
      <c r="B231" s="1" t="s">
        <v>470</v>
      </c>
      <c r="C231" s="1" t="s">
        <v>471</v>
      </c>
      <c r="D231" s="2">
        <v>411214.73</v>
      </c>
      <c r="E231" s="2">
        <v>114306.35</v>
      </c>
      <c r="F231" s="2">
        <v>4623.46</v>
      </c>
      <c r="G231" s="2">
        <v>868151.69</v>
      </c>
      <c r="H231" s="2">
        <v>42242.85</v>
      </c>
      <c r="I231" s="2">
        <v>742217.08</v>
      </c>
      <c r="J231" s="2">
        <v>31204.25</v>
      </c>
      <c r="K231" s="2">
        <v>12690.35</v>
      </c>
      <c r="L231" s="4">
        <v>2226650.76</v>
      </c>
      <c r="M231" s="20">
        <v>2498.95</v>
      </c>
      <c r="N231" s="20">
        <f t="shared" si="9"/>
        <v>620.91</v>
      </c>
      <c r="O231" s="20">
        <f t="shared" si="10"/>
        <v>1551623.0444999998</v>
      </c>
      <c r="P231" s="22">
        <f t="shared" si="11"/>
        <v>675027.7154999999</v>
      </c>
    </row>
    <row r="232" spans="1:16" ht="13.5" thickBot="1">
      <c r="A232" s="6" t="s">
        <v>28</v>
      </c>
      <c r="B232" s="1" t="s">
        <v>472</v>
      </c>
      <c r="C232" s="1" t="s">
        <v>473</v>
      </c>
      <c r="D232" s="2">
        <v>4385761.58</v>
      </c>
      <c r="E232" s="2">
        <v>1250682.22</v>
      </c>
      <c r="F232" s="2">
        <v>562194.67</v>
      </c>
      <c r="G232" s="2">
        <v>443518.66</v>
      </c>
      <c r="H232" s="2">
        <v>4461.53</v>
      </c>
      <c r="I232" s="2">
        <v>2622215.12</v>
      </c>
      <c r="J232" s="3" t="s">
        <v>31</v>
      </c>
      <c r="K232" s="2">
        <v>9950</v>
      </c>
      <c r="L232" s="4">
        <v>9278783.78</v>
      </c>
      <c r="M232" s="20">
        <v>10206.3</v>
      </c>
      <c r="N232" s="20">
        <f t="shared" si="9"/>
        <v>620.91</v>
      </c>
      <c r="O232" s="20">
        <f t="shared" si="10"/>
        <v>6337193.732999999</v>
      </c>
      <c r="P232" s="22">
        <f t="shared" si="11"/>
        <v>2941590.0470000003</v>
      </c>
    </row>
    <row r="233" spans="1:16" ht="13.5" thickBot="1">
      <c r="A233" s="6" t="s">
        <v>28</v>
      </c>
      <c r="B233" s="1" t="s">
        <v>474</v>
      </c>
      <c r="C233" s="1" t="s">
        <v>475</v>
      </c>
      <c r="D233" s="2">
        <v>254290.84</v>
      </c>
      <c r="E233" s="2">
        <v>61407.48</v>
      </c>
      <c r="F233" s="2">
        <v>44436.77</v>
      </c>
      <c r="G233" s="2">
        <v>48296.38</v>
      </c>
      <c r="H233" s="2">
        <v>9153.36</v>
      </c>
      <c r="I233" s="2">
        <v>193986.9</v>
      </c>
      <c r="J233" s="2">
        <v>13010</v>
      </c>
      <c r="K233" s="3" t="s">
        <v>31</v>
      </c>
      <c r="L233" s="4">
        <v>624581.73</v>
      </c>
      <c r="M233" s="20">
        <v>769.51</v>
      </c>
      <c r="N233" s="20">
        <f t="shared" si="9"/>
        <v>620.91</v>
      </c>
      <c r="O233" s="20">
        <f t="shared" si="10"/>
        <v>477796.4541</v>
      </c>
      <c r="P233" s="22">
        <f t="shared" si="11"/>
        <v>146785.2759</v>
      </c>
    </row>
    <row r="234" spans="1:16" ht="13.5" thickBot="1">
      <c r="A234" s="6" t="s">
        <v>28</v>
      </c>
      <c r="B234" s="1" t="s">
        <v>476</v>
      </c>
      <c r="C234" s="1" t="s">
        <v>477</v>
      </c>
      <c r="D234" s="2">
        <v>165636.52</v>
      </c>
      <c r="E234" s="2">
        <v>43295.07</v>
      </c>
      <c r="F234" s="2">
        <v>5684.36</v>
      </c>
      <c r="G234" s="2">
        <v>580746.26</v>
      </c>
      <c r="H234" s="2">
        <v>23878.79</v>
      </c>
      <c r="I234" s="2">
        <v>328419.46</v>
      </c>
      <c r="J234" s="3" t="s">
        <v>31</v>
      </c>
      <c r="K234" s="2">
        <v>330.05</v>
      </c>
      <c r="L234" s="4">
        <v>1147990.51</v>
      </c>
      <c r="M234" s="20">
        <v>1127.66</v>
      </c>
      <c r="N234" s="20">
        <f t="shared" si="9"/>
        <v>620.91</v>
      </c>
      <c r="O234" s="20">
        <f t="shared" si="10"/>
        <v>700175.3706</v>
      </c>
      <c r="P234" s="22">
        <f t="shared" si="11"/>
        <v>447815.1394</v>
      </c>
    </row>
    <row r="235" spans="1:16" ht="13.5" thickBot="1">
      <c r="A235" s="6" t="s">
        <v>28</v>
      </c>
      <c r="B235" s="1" t="s">
        <v>478</v>
      </c>
      <c r="C235" s="1" t="s">
        <v>479</v>
      </c>
      <c r="D235" s="2">
        <v>244043.54</v>
      </c>
      <c r="E235" s="2">
        <v>66577.18</v>
      </c>
      <c r="F235" s="2">
        <v>131781.1</v>
      </c>
      <c r="G235" s="2">
        <v>659164.73</v>
      </c>
      <c r="H235" s="2">
        <v>1629.36</v>
      </c>
      <c r="I235" s="2">
        <v>374300.27</v>
      </c>
      <c r="J235" s="2">
        <v>7352.98</v>
      </c>
      <c r="K235" s="2">
        <v>179</v>
      </c>
      <c r="L235" s="4">
        <v>1485028.16</v>
      </c>
      <c r="M235" s="20">
        <v>1998.48</v>
      </c>
      <c r="N235" s="20">
        <f t="shared" si="9"/>
        <v>620.91</v>
      </c>
      <c r="O235" s="20">
        <f t="shared" si="10"/>
        <v>1240876.2168</v>
      </c>
      <c r="P235" s="22">
        <f t="shared" si="11"/>
        <v>244151.94319999986</v>
      </c>
    </row>
    <row r="236" spans="1:16" ht="13.5" thickBot="1">
      <c r="A236" s="6" t="s">
        <v>28</v>
      </c>
      <c r="B236" s="1" t="s">
        <v>480</v>
      </c>
      <c r="C236" s="1" t="s">
        <v>481</v>
      </c>
      <c r="D236" s="2">
        <v>10459257.38</v>
      </c>
      <c r="E236" s="2">
        <v>2922903.08</v>
      </c>
      <c r="F236" s="2">
        <v>42926.61</v>
      </c>
      <c r="G236" s="2">
        <v>1919596.65</v>
      </c>
      <c r="H236" s="2">
        <v>287511.49</v>
      </c>
      <c r="I236" s="2">
        <v>6594652.65</v>
      </c>
      <c r="J236" s="2">
        <v>525307.28</v>
      </c>
      <c r="K236" s="2">
        <v>7183.46</v>
      </c>
      <c r="L236" s="4">
        <v>22759338.6</v>
      </c>
      <c r="M236" s="20">
        <v>21877.89</v>
      </c>
      <c r="N236" s="20">
        <f t="shared" si="9"/>
        <v>620.91</v>
      </c>
      <c r="O236" s="20">
        <f t="shared" si="10"/>
        <v>13584200.6799</v>
      </c>
      <c r="P236" s="22">
        <f t="shared" si="11"/>
        <v>9175137.920100002</v>
      </c>
    </row>
    <row r="237" spans="1:16" ht="13.5" thickBot="1">
      <c r="A237" s="6" t="s">
        <v>28</v>
      </c>
      <c r="B237" s="1" t="s">
        <v>482</v>
      </c>
      <c r="C237" s="1" t="s">
        <v>483</v>
      </c>
      <c r="D237" s="2">
        <v>290579.89</v>
      </c>
      <c r="E237" s="2">
        <v>86051.39</v>
      </c>
      <c r="F237" s="2">
        <v>22856.33</v>
      </c>
      <c r="G237" s="2">
        <v>113451.41</v>
      </c>
      <c r="H237" s="2">
        <v>14308.14</v>
      </c>
      <c r="I237" s="2">
        <v>243196.88</v>
      </c>
      <c r="J237" s="2">
        <v>11102.04</v>
      </c>
      <c r="K237" s="2">
        <v>1091.79</v>
      </c>
      <c r="L237" s="4">
        <v>782637.87</v>
      </c>
      <c r="M237" s="20">
        <v>962.37</v>
      </c>
      <c r="N237" s="20">
        <f t="shared" si="9"/>
        <v>620.91</v>
      </c>
      <c r="O237" s="20">
        <f t="shared" si="10"/>
        <v>597545.1566999999</v>
      </c>
      <c r="P237" s="22">
        <f t="shared" si="11"/>
        <v>185092.71330000006</v>
      </c>
    </row>
    <row r="238" spans="1:16" ht="13.5" thickBot="1">
      <c r="A238" s="6" t="s">
        <v>28</v>
      </c>
      <c r="B238" s="1" t="s">
        <v>484</v>
      </c>
      <c r="C238" s="1" t="s">
        <v>485</v>
      </c>
      <c r="D238" s="2">
        <v>316701.04</v>
      </c>
      <c r="E238" s="2">
        <v>84359.17</v>
      </c>
      <c r="F238" s="2">
        <v>27224.02</v>
      </c>
      <c r="G238" s="2">
        <v>207997.11</v>
      </c>
      <c r="H238" s="2">
        <v>2423.48</v>
      </c>
      <c r="I238" s="2">
        <v>343599.94</v>
      </c>
      <c r="J238" s="2">
        <v>40721.67</v>
      </c>
      <c r="K238" s="2">
        <v>17432.6</v>
      </c>
      <c r="L238" s="4">
        <v>1040459.03</v>
      </c>
      <c r="M238" s="20">
        <v>1182.69</v>
      </c>
      <c r="N238" s="20">
        <f t="shared" si="9"/>
        <v>620.91</v>
      </c>
      <c r="O238" s="20">
        <f t="shared" si="10"/>
        <v>734344.0479</v>
      </c>
      <c r="P238" s="22">
        <f t="shared" si="11"/>
        <v>306114.9821</v>
      </c>
    </row>
    <row r="239" spans="1:16" ht="13.5" thickBot="1">
      <c r="A239" s="6" t="s">
        <v>28</v>
      </c>
      <c r="B239" s="1" t="s">
        <v>486</v>
      </c>
      <c r="C239" s="1" t="s">
        <v>487</v>
      </c>
      <c r="D239" s="2">
        <v>433385.29</v>
      </c>
      <c r="E239" s="2">
        <v>121195.1</v>
      </c>
      <c r="F239" s="2">
        <v>1472367.13</v>
      </c>
      <c r="G239" s="2">
        <v>174902.68</v>
      </c>
      <c r="H239" s="2">
        <v>34933.62</v>
      </c>
      <c r="I239" s="2">
        <v>792820.78</v>
      </c>
      <c r="J239" s="2">
        <v>47456.36</v>
      </c>
      <c r="K239" s="3" t="s">
        <v>31</v>
      </c>
      <c r="L239" s="4">
        <v>3077060.96</v>
      </c>
      <c r="M239" s="20">
        <v>3259.69</v>
      </c>
      <c r="N239" s="20">
        <f t="shared" si="9"/>
        <v>620.91</v>
      </c>
      <c r="O239" s="20">
        <f t="shared" si="10"/>
        <v>2023974.1179</v>
      </c>
      <c r="P239" s="22">
        <f t="shared" si="11"/>
        <v>1053086.8421</v>
      </c>
    </row>
    <row r="240" spans="1:16" ht="13.5" thickBot="1">
      <c r="A240" s="6" t="s">
        <v>28</v>
      </c>
      <c r="B240" s="1" t="s">
        <v>488</v>
      </c>
      <c r="C240" s="1" t="s">
        <v>489</v>
      </c>
      <c r="D240" s="2">
        <v>132789.86</v>
      </c>
      <c r="E240" s="2">
        <v>34116.23</v>
      </c>
      <c r="F240" s="2">
        <v>22481.8</v>
      </c>
      <c r="G240" s="2">
        <v>18081.27</v>
      </c>
      <c r="H240" s="2">
        <v>1100</v>
      </c>
      <c r="I240" s="2">
        <v>122924.54</v>
      </c>
      <c r="J240" s="2">
        <v>1086.53</v>
      </c>
      <c r="K240" s="2">
        <v>453.27</v>
      </c>
      <c r="L240" s="4">
        <v>333033.5</v>
      </c>
      <c r="M240" s="20">
        <v>438.02</v>
      </c>
      <c r="N240" s="20">
        <f t="shared" si="9"/>
        <v>620.91</v>
      </c>
      <c r="O240" s="20">
        <f t="shared" si="10"/>
        <v>271970.9982</v>
      </c>
      <c r="P240" s="22">
        <f t="shared" si="11"/>
        <v>61062.50180000003</v>
      </c>
    </row>
    <row r="241" spans="1:16" ht="13.5" thickBot="1">
      <c r="A241" s="6" t="s">
        <v>28</v>
      </c>
      <c r="B241" s="1" t="s">
        <v>490</v>
      </c>
      <c r="C241" s="1" t="s">
        <v>491</v>
      </c>
      <c r="D241" s="2">
        <v>132036.06</v>
      </c>
      <c r="E241" s="2">
        <v>35746.67</v>
      </c>
      <c r="F241" s="2">
        <v>8394.92</v>
      </c>
      <c r="G241" s="2">
        <v>144780.91</v>
      </c>
      <c r="H241" s="2">
        <v>8231.86</v>
      </c>
      <c r="I241" s="2">
        <v>251018.25</v>
      </c>
      <c r="J241" s="2">
        <v>1536.5</v>
      </c>
      <c r="K241" s="2">
        <v>1341.09</v>
      </c>
      <c r="L241" s="4">
        <v>583086.26</v>
      </c>
      <c r="M241" s="20">
        <v>741.71</v>
      </c>
      <c r="N241" s="20">
        <f t="shared" si="9"/>
        <v>620.91</v>
      </c>
      <c r="O241" s="20">
        <f t="shared" si="10"/>
        <v>460535.1561</v>
      </c>
      <c r="P241" s="22">
        <f t="shared" si="11"/>
        <v>122551.10389999999</v>
      </c>
    </row>
    <row r="242" spans="1:16" ht="13.5" thickBot="1">
      <c r="A242" s="6" t="s">
        <v>28</v>
      </c>
      <c r="B242" s="1" t="s">
        <v>492</v>
      </c>
      <c r="C242" s="1" t="s">
        <v>493</v>
      </c>
      <c r="D242" s="2">
        <v>519248.23</v>
      </c>
      <c r="E242" s="2">
        <v>149538.11</v>
      </c>
      <c r="F242" s="2">
        <v>81513.38</v>
      </c>
      <c r="G242" s="2">
        <v>105094.69</v>
      </c>
      <c r="H242" s="2">
        <v>40061.57</v>
      </c>
      <c r="I242" s="2">
        <v>388038.14</v>
      </c>
      <c r="J242" s="3" t="s">
        <v>31</v>
      </c>
      <c r="K242" s="2">
        <v>1015</v>
      </c>
      <c r="L242" s="4">
        <v>1284509.12</v>
      </c>
      <c r="M242" s="20">
        <v>1205.22</v>
      </c>
      <c r="N242" s="20">
        <f t="shared" si="9"/>
        <v>620.91</v>
      </c>
      <c r="O242" s="20">
        <f t="shared" si="10"/>
        <v>748333.1502</v>
      </c>
      <c r="P242" s="22">
        <f t="shared" si="11"/>
        <v>536175.9698000001</v>
      </c>
    </row>
    <row r="243" spans="1:16" ht="13.5" thickBot="1">
      <c r="A243" s="6" t="s">
        <v>28</v>
      </c>
      <c r="B243" s="1" t="s">
        <v>494</v>
      </c>
      <c r="C243" s="1" t="s">
        <v>495</v>
      </c>
      <c r="D243" s="2">
        <v>276903.72</v>
      </c>
      <c r="E243" s="2">
        <v>81338.5</v>
      </c>
      <c r="F243" s="2">
        <v>11299.19</v>
      </c>
      <c r="G243" s="2">
        <v>109393.22</v>
      </c>
      <c r="H243" s="2">
        <v>21708.6</v>
      </c>
      <c r="I243" s="2">
        <v>266259.51</v>
      </c>
      <c r="J243" s="3" t="s">
        <v>31</v>
      </c>
      <c r="K243" s="2">
        <v>90</v>
      </c>
      <c r="L243" s="4">
        <v>766992.74</v>
      </c>
      <c r="M243" s="20">
        <v>778.91</v>
      </c>
      <c r="N243" s="20">
        <f t="shared" si="9"/>
        <v>620.91</v>
      </c>
      <c r="O243" s="20">
        <f t="shared" si="10"/>
        <v>483633.0081</v>
      </c>
      <c r="P243" s="22">
        <f t="shared" si="11"/>
        <v>283359.7319</v>
      </c>
    </row>
    <row r="244" spans="1:16" ht="13.5" thickBot="1">
      <c r="A244" s="6" t="s">
        <v>28</v>
      </c>
      <c r="B244" s="1" t="s">
        <v>496</v>
      </c>
      <c r="C244" s="1" t="s">
        <v>497</v>
      </c>
      <c r="D244" s="2">
        <v>340871.86</v>
      </c>
      <c r="E244" s="2">
        <v>87634.93</v>
      </c>
      <c r="F244" s="2">
        <v>113723.18</v>
      </c>
      <c r="G244" s="2">
        <v>91296.66</v>
      </c>
      <c r="H244" s="2">
        <v>19276.92</v>
      </c>
      <c r="I244" s="2">
        <v>238372.28</v>
      </c>
      <c r="J244" s="2">
        <v>31242.98</v>
      </c>
      <c r="K244" s="2">
        <v>1519.23</v>
      </c>
      <c r="L244" s="4">
        <v>923938.04</v>
      </c>
      <c r="M244" s="20">
        <v>773.09</v>
      </c>
      <c r="N244" s="20">
        <f t="shared" si="9"/>
        <v>620.91</v>
      </c>
      <c r="O244" s="20">
        <f t="shared" si="10"/>
        <v>480019.3119</v>
      </c>
      <c r="P244" s="22">
        <f t="shared" si="11"/>
        <v>443918.72810000007</v>
      </c>
    </row>
    <row r="245" spans="1:16" ht="13.5" thickBot="1">
      <c r="A245" s="6" t="s">
        <v>28</v>
      </c>
      <c r="B245" s="1" t="s">
        <v>498</v>
      </c>
      <c r="C245" s="1" t="s">
        <v>499</v>
      </c>
      <c r="D245" s="2">
        <v>1052526.42</v>
      </c>
      <c r="E245" s="2">
        <v>303388.77</v>
      </c>
      <c r="F245" s="2">
        <v>158646.87</v>
      </c>
      <c r="G245" s="2">
        <v>517688.08</v>
      </c>
      <c r="H245" s="2">
        <v>72077.75</v>
      </c>
      <c r="I245" s="2">
        <v>947942.31</v>
      </c>
      <c r="J245" s="2">
        <v>63558.36</v>
      </c>
      <c r="K245" s="2">
        <v>534.55</v>
      </c>
      <c r="L245" s="4">
        <v>3116363.11</v>
      </c>
      <c r="M245" s="20">
        <v>4014.17</v>
      </c>
      <c r="N245" s="20">
        <f t="shared" si="9"/>
        <v>620.91</v>
      </c>
      <c r="O245" s="20">
        <f t="shared" si="10"/>
        <v>2492438.2947</v>
      </c>
      <c r="P245" s="22">
        <f t="shared" si="11"/>
        <v>623924.8152999999</v>
      </c>
    </row>
    <row r="246" spans="1:16" ht="13.5" thickBot="1">
      <c r="A246" s="6" t="s">
        <v>28</v>
      </c>
      <c r="B246" s="1" t="s">
        <v>500</v>
      </c>
      <c r="C246" s="1" t="s">
        <v>501</v>
      </c>
      <c r="D246" s="2">
        <v>139956.53</v>
      </c>
      <c r="E246" s="2">
        <v>39573.73</v>
      </c>
      <c r="F246" s="2">
        <v>55338.87</v>
      </c>
      <c r="G246" s="2">
        <v>57477.48</v>
      </c>
      <c r="H246" s="2">
        <v>994.78</v>
      </c>
      <c r="I246" s="2">
        <v>118945.79</v>
      </c>
      <c r="J246" s="3" t="s">
        <v>31</v>
      </c>
      <c r="K246" s="2">
        <v>2860</v>
      </c>
      <c r="L246" s="4">
        <v>415147.18</v>
      </c>
      <c r="M246" s="20">
        <v>361.12</v>
      </c>
      <c r="N246" s="20">
        <f t="shared" si="9"/>
        <v>620.91</v>
      </c>
      <c r="O246" s="20">
        <f t="shared" si="10"/>
        <v>224223.01919999998</v>
      </c>
      <c r="P246" s="22">
        <f t="shared" si="11"/>
        <v>190924.1608</v>
      </c>
    </row>
    <row r="247" spans="1:16" ht="13.5" thickBot="1">
      <c r="A247" s="6" t="s">
        <v>28</v>
      </c>
      <c r="B247" s="1" t="s">
        <v>502</v>
      </c>
      <c r="C247" s="1" t="s">
        <v>503</v>
      </c>
      <c r="D247" s="2">
        <v>211876.8</v>
      </c>
      <c r="E247" s="2">
        <v>56167.32</v>
      </c>
      <c r="F247" s="2">
        <v>8892.1</v>
      </c>
      <c r="G247" s="2">
        <v>46752.48</v>
      </c>
      <c r="H247" s="2">
        <v>10139.37</v>
      </c>
      <c r="I247" s="2">
        <v>202553.78</v>
      </c>
      <c r="J247" s="3" t="s">
        <v>31</v>
      </c>
      <c r="K247" s="2">
        <v>9029.37</v>
      </c>
      <c r="L247" s="4">
        <v>545411.22</v>
      </c>
      <c r="M247" s="20">
        <v>623.83</v>
      </c>
      <c r="N247" s="20">
        <f t="shared" si="9"/>
        <v>620.91</v>
      </c>
      <c r="O247" s="20">
        <f t="shared" si="10"/>
        <v>387342.2853</v>
      </c>
      <c r="P247" s="22">
        <f t="shared" si="11"/>
        <v>158068.93469999998</v>
      </c>
    </row>
    <row r="248" spans="1:16" ht="13.5" thickBot="1">
      <c r="A248" s="6" t="s">
        <v>28</v>
      </c>
      <c r="B248" s="1" t="s">
        <v>504</v>
      </c>
      <c r="C248" s="1" t="s">
        <v>505</v>
      </c>
      <c r="D248" s="2">
        <v>185591.28</v>
      </c>
      <c r="E248" s="2">
        <v>59079.92</v>
      </c>
      <c r="F248" s="2">
        <v>6435.06</v>
      </c>
      <c r="G248" s="2">
        <v>94865.85</v>
      </c>
      <c r="H248" s="2">
        <v>15044.55</v>
      </c>
      <c r="I248" s="2">
        <v>239075.26</v>
      </c>
      <c r="J248" s="2">
        <v>50222.4</v>
      </c>
      <c r="K248" s="2">
        <v>776.68</v>
      </c>
      <c r="L248" s="5">
        <v>651091</v>
      </c>
      <c r="M248" s="20">
        <v>842.04</v>
      </c>
      <c r="N248" s="20">
        <f t="shared" si="9"/>
        <v>620.91</v>
      </c>
      <c r="O248" s="20">
        <f t="shared" si="10"/>
        <v>522831.05639999994</v>
      </c>
      <c r="P248" s="22">
        <f t="shared" si="11"/>
        <v>128259.94360000006</v>
      </c>
    </row>
    <row r="249" spans="1:16" ht="13.5" thickBot="1">
      <c r="A249" s="6" t="s">
        <v>28</v>
      </c>
      <c r="B249" s="1" t="s">
        <v>506</v>
      </c>
      <c r="C249" s="1" t="s">
        <v>507</v>
      </c>
      <c r="D249" s="2">
        <v>822744.69</v>
      </c>
      <c r="E249" s="2">
        <v>223663.3</v>
      </c>
      <c r="F249" s="2">
        <v>5565.23</v>
      </c>
      <c r="G249" s="2">
        <v>157125.1</v>
      </c>
      <c r="H249" s="2">
        <v>22719.72</v>
      </c>
      <c r="I249" s="2">
        <v>509457.54</v>
      </c>
      <c r="J249" s="2">
        <v>12888.75</v>
      </c>
      <c r="K249" s="2">
        <v>7067.82</v>
      </c>
      <c r="L249" s="4">
        <v>1761232.15</v>
      </c>
      <c r="M249" s="20">
        <v>2157.1</v>
      </c>
      <c r="N249" s="20">
        <f t="shared" si="9"/>
        <v>620.91</v>
      </c>
      <c r="O249" s="20">
        <f t="shared" si="10"/>
        <v>1339364.961</v>
      </c>
      <c r="P249" s="22">
        <f t="shared" si="11"/>
        <v>421867.189</v>
      </c>
    </row>
    <row r="250" spans="1:16" ht="13.5" thickBot="1">
      <c r="A250" s="6" t="s">
        <v>28</v>
      </c>
      <c r="B250" s="1" t="s">
        <v>508</v>
      </c>
      <c r="C250" s="1" t="s">
        <v>509</v>
      </c>
      <c r="D250" s="2">
        <v>147834.23</v>
      </c>
      <c r="E250" s="2">
        <v>39457.49</v>
      </c>
      <c r="F250" s="2">
        <v>2007.75</v>
      </c>
      <c r="G250" s="2">
        <v>54601.73</v>
      </c>
      <c r="H250" s="2">
        <v>10800.81</v>
      </c>
      <c r="I250" s="2">
        <v>104831.05</v>
      </c>
      <c r="J250" s="3" t="s">
        <v>31</v>
      </c>
      <c r="K250" s="2">
        <v>3222</v>
      </c>
      <c r="L250" s="4">
        <v>362755.06</v>
      </c>
      <c r="M250" s="20">
        <v>343.83</v>
      </c>
      <c r="N250" s="20">
        <f t="shared" si="9"/>
        <v>620.91</v>
      </c>
      <c r="O250" s="20">
        <f t="shared" si="10"/>
        <v>213487.48529999997</v>
      </c>
      <c r="P250" s="22">
        <f t="shared" si="11"/>
        <v>149267.57470000003</v>
      </c>
    </row>
    <row r="251" spans="1:16" ht="13.5" thickBot="1">
      <c r="A251" s="6" t="s">
        <v>28</v>
      </c>
      <c r="B251" s="1" t="s">
        <v>510</v>
      </c>
      <c r="C251" s="1" t="s">
        <v>511</v>
      </c>
      <c r="D251" s="2">
        <v>246099.71</v>
      </c>
      <c r="E251" s="2">
        <v>63244.28</v>
      </c>
      <c r="F251" s="2">
        <v>48550.45</v>
      </c>
      <c r="G251" s="2">
        <v>60307.88</v>
      </c>
      <c r="H251" s="2">
        <v>6528.3</v>
      </c>
      <c r="I251" s="2">
        <v>323141.93</v>
      </c>
      <c r="J251" s="2">
        <v>86828.99</v>
      </c>
      <c r="K251" s="2">
        <v>61.4</v>
      </c>
      <c r="L251" s="4">
        <v>834762.94</v>
      </c>
      <c r="M251" s="20">
        <v>850.79</v>
      </c>
      <c r="N251" s="20">
        <f t="shared" si="9"/>
        <v>620.91</v>
      </c>
      <c r="O251" s="20">
        <f t="shared" si="10"/>
        <v>528264.0188999999</v>
      </c>
      <c r="P251" s="22">
        <f t="shared" si="11"/>
        <v>306498.92110000004</v>
      </c>
    </row>
    <row r="252" spans="1:16" ht="13.5" thickBot="1">
      <c r="A252" s="28" t="s">
        <v>512</v>
      </c>
      <c r="B252" s="29"/>
      <c r="C252" s="30"/>
      <c r="D252" s="4">
        <v>137290135.1</v>
      </c>
      <c r="E252" s="4">
        <v>39611134.95</v>
      </c>
      <c r="F252" s="4">
        <v>26702120.83</v>
      </c>
      <c r="G252" s="4">
        <v>82596953.77</v>
      </c>
      <c r="H252" s="4">
        <v>7265534.3</v>
      </c>
      <c r="I252" s="4">
        <v>123897532.62</v>
      </c>
      <c r="J252" s="4">
        <v>7160674.8</v>
      </c>
      <c r="K252" s="4">
        <v>944386.33</v>
      </c>
      <c r="L252" s="4">
        <v>425468472.7</v>
      </c>
      <c r="M252" s="4">
        <f>SUM(M11:M251)</f>
        <v>457150.7399999999</v>
      </c>
      <c r="N252" s="4"/>
      <c r="O252" s="4">
        <f>SUM(O11:O251)</f>
        <v>283849465.97340006</v>
      </c>
      <c r="P252" s="23">
        <f>SUM(P11:P251)</f>
        <v>141619006.72660008</v>
      </c>
    </row>
    <row r="253" spans="1:12" ht="12.75">
      <c r="A253" s="31">
        <v>44125</v>
      </c>
      <c r="B253" s="32"/>
      <c r="C253" s="32"/>
      <c r="D253" s="32"/>
      <c r="E253" s="33" t="s">
        <v>513</v>
      </c>
      <c r="F253" s="32"/>
      <c r="G253" s="32"/>
      <c r="H253" s="32"/>
      <c r="I253" s="34">
        <v>0.66652777</v>
      </c>
      <c r="J253" s="32"/>
      <c r="K253" s="32"/>
      <c r="L253" s="32"/>
    </row>
  </sheetData>
  <sheetProtection/>
  <mergeCells count="8">
    <mergeCell ref="O9:O10"/>
    <mergeCell ref="P9:P10"/>
    <mergeCell ref="A252:C252"/>
    <mergeCell ref="A253:D253"/>
    <mergeCell ref="E253:H253"/>
    <mergeCell ref="I253:L253"/>
    <mergeCell ref="N9:N10"/>
    <mergeCell ref="L9:L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Knox (ADE)</dc:creator>
  <cp:keywords/>
  <dc:description/>
  <cp:lastModifiedBy>Melvin Washington (ADE)</cp:lastModifiedBy>
  <dcterms:created xsi:type="dcterms:W3CDTF">2020-10-21T21:22:42Z</dcterms:created>
  <dcterms:modified xsi:type="dcterms:W3CDTF">2021-07-23T21:43:30Z</dcterms:modified>
  <cp:category/>
  <cp:version/>
  <cp:contentType/>
  <cp:contentStatus/>
</cp:coreProperties>
</file>