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2767" windowWidth="29040" windowHeight="15840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<sst xmlns="http://schemas.openxmlformats.org/spreadsheetml/2006/main" count="758" uniqueCount="518">
  <si>
    <t>Arkansas Department of Education</t>
  </si>
  <si>
    <t>Arkansas Public School Computer Network</t>
  </si>
  <si>
    <t>MAINTENANCE &amp; OPERATION  Expenditures &amp; 9% M&amp;O Required Expenditure</t>
  </si>
  <si>
    <t>Fund 2000 and 2100-2199</t>
  </si>
  <si>
    <t>Function Range 2600-2699 (Excluding Ins. Object Range 65200-65299)</t>
  </si>
  <si>
    <t>Object Range: 61000-65199,65300:68999</t>
  </si>
  <si>
    <t>Cycle 9 Data</t>
  </si>
  <si>
    <r>
      <rPr>
        <b/>
        <sz val="10"/>
        <color indexed="8"/>
        <rFont val="Tahoma"/>
        <family val="2"/>
      </rPr>
      <t xml:space="preserve">Fiscal Year: </t>
    </r>
    <r>
      <rPr>
        <b/>
        <sz val="10"/>
        <color indexed="8"/>
        <rFont val="Tahoma"/>
        <family val="2"/>
      </rPr>
      <t>2020/2021</t>
    </r>
  </si>
  <si>
    <t>FY</t>
  </si>
  <si>
    <t>LEA</t>
  </si>
  <si>
    <t>DISTRICT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</si>
  <si>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</si>
  <si>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</si>
  <si>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</si>
  <si>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</si>
  <si>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</si>
  <si>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</si>
  <si>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</si>
  <si>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</si>
  <si>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Total(Object Class)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</si>
  <si>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</si>
  <si>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</si>
  <si>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</si>
  <si>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</si>
  <si>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</si>
  <si>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</si>
  <si>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</si>
  <si>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</si>
  <si>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21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</si>
  <si>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</si>
  <si>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</si>
  <si>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</si>
  <si>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</si>
  <si>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</si>
  <si>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</si>
  <si>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</si>
  <si>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</si>
  <si>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</si>
  <si>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</si>
  <si>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</si>
  <si>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</si>
  <si>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</si>
  <si>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</si>
  <si>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</si>
  <si>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</si>
  <si>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</si>
  <si>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</si>
  <si>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</si>
  <si>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</si>
  <si>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</si>
  <si>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</si>
  <si>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</si>
  <si>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</si>
  <si>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</si>
  <si>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</si>
  <si>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</si>
  <si>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</si>
  <si>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</si>
  <si>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</si>
  <si>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</si>
  <si>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</si>
  <si>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</si>
  <si>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</si>
  <si>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</si>
  <si>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</si>
  <si>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</si>
  <si>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</si>
  <si>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</si>
  <si>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</si>
  <si>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</si>
  <si>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</si>
  <si>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</si>
  <si>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</si>
  <si>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</si>
  <si>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</si>
  <si>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</si>
  <si>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</si>
  <si>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</si>
  <si>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</si>
  <si>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</si>
  <si>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</si>
  <si>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</si>
  <si>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</si>
  <si>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</si>
  <si>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</si>
  <si>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</si>
  <si>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</si>
  <si>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</si>
  <si>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</si>
  <si>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</si>
  <si>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</si>
  <si>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</si>
  <si>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</si>
  <si>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</si>
  <si>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</si>
  <si>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</si>
  <si>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</si>
  <si>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</si>
  <si>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</si>
  <si>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</si>
  <si>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</si>
  <si>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</si>
  <si>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</si>
  <si>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</si>
  <si>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DIST(CLEBURNE)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</si>
  <si>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</si>
  <si>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</si>
  <si>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</si>
  <si>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</si>
  <si>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</si>
  <si>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</si>
  <si>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</si>
  <si>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</si>
  <si>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</si>
  <si>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</si>
  <si>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</si>
  <si>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</si>
  <si>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</si>
  <si>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</si>
  <si>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</si>
  <si>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</si>
  <si>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</si>
  <si>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</si>
  <si>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</si>
  <si>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</si>
  <si>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</si>
  <si>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</si>
  <si>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</si>
  <si>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</si>
  <si>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</si>
  <si>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</si>
  <si>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</si>
  <si>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</si>
  <si>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</si>
  <si>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</si>
  <si>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</si>
  <si>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</si>
  <si>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</si>
  <si>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</si>
  <si>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</si>
  <si>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</si>
  <si>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</si>
  <si>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MULBERRY/PLEASANT VIEW BI-COUNTY SCHOOLS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</si>
  <si>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</si>
  <si>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</si>
  <si>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</si>
  <si>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</si>
  <si>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</si>
  <si>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</si>
  <si>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</si>
  <si>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</si>
  <si>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</si>
  <si>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</si>
  <si>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</si>
  <si>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</si>
  <si>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</si>
  <si>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</si>
  <si>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</si>
  <si>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</si>
  <si>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</si>
  <si>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</si>
  <si>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</si>
  <si>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</si>
  <si>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</si>
  <si>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</si>
  <si>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</si>
  <si>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</si>
  <si>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</si>
  <si>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</si>
  <si>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</si>
  <si>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</si>
  <si>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</si>
  <si>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</si>
  <si>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</si>
  <si>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</si>
  <si>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</si>
  <si>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</si>
  <si>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</si>
  <si>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</si>
  <si>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</si>
  <si>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</si>
  <si>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</si>
  <si>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</si>
  <si>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</si>
  <si>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</si>
  <si>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</si>
  <si>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</si>
  <si>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</si>
  <si>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</si>
  <si>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</si>
  <si>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</si>
  <si>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</si>
  <si>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</si>
  <si>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</si>
  <si>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</si>
  <si>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</si>
  <si>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</si>
  <si>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</si>
  <si>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</si>
  <si>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</si>
  <si>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</si>
  <si>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</si>
  <si>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</si>
  <si>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</si>
  <si>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</si>
  <si>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</si>
  <si>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</si>
  <si>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</si>
  <si>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</si>
  <si>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</si>
  <si>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</si>
  <si>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</si>
  <si>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</si>
  <si>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</si>
  <si>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</si>
  <si>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</si>
  <si>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</si>
  <si>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</si>
  <si>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</si>
  <si>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</si>
  <si>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</si>
  <si>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</si>
  <si>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</si>
  <si>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</si>
  <si>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</si>
  <si>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</si>
  <si>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</si>
  <si>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</si>
  <si>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</si>
  <si>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</si>
  <si>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</si>
  <si>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</si>
  <si>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</si>
  <si>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</si>
  <si>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</si>
  <si>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</si>
  <si>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</si>
  <si>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</si>
  <si>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</si>
  <si>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</si>
  <si>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</si>
  <si>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</si>
  <si>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</si>
  <si>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</si>
  <si>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</si>
  <si>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</si>
  <si>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</si>
  <si>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</si>
  <si>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</si>
  <si>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</si>
  <si>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</si>
  <si>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</si>
  <si>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</si>
  <si>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</si>
  <si>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</si>
  <si>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</si>
  <si>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</si>
  <si>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</si>
  <si>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</si>
  <si>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</si>
  <si>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</si>
  <si>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</si>
  <si>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</si>
  <si>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</si>
  <si>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</si>
  <si>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</si>
  <si>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</si>
  <si>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</si>
  <si>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</si>
  <si>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</si>
  <si>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</si>
  <si>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</si>
  <si>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</si>
  <si>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</si>
  <si>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</si>
  <si>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</si>
  <si>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</si>
  <si>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</si>
  <si>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</si>
  <si>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</si>
  <si>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</si>
  <si>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</si>
  <si>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</si>
  <si>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</si>
  <si>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</si>
  <si>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</si>
  <si>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</si>
  <si>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</si>
  <si>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</si>
  <si>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</si>
  <si>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</si>
  <si>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</si>
  <si>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</si>
  <si>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</si>
  <si>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</si>
  <si>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</si>
  <si>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</si>
  <si>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</si>
  <si>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</si>
  <si>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</si>
  <si>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</si>
  <si>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</si>
  <si>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</si>
  <si>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</si>
  <si>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</si>
  <si>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</si>
  <si>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</si>
  <si>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</si>
  <si>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</si>
  <si>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</si>
  <si>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</si>
  <si>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</si>
  <si>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</si>
  <si>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</si>
  <si>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DISTRICT.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</si>
  <si>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</si>
  <si>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</si>
  <si>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</si>
  <si>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</si>
  <si>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</si>
  <si>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</si>
  <si>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</si>
  <si>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</si>
  <si>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</si>
  <si>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</si>
  <si>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</si>
  <si>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</si>
  <si>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</si>
  <si>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</si>
  <si>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</si>
  <si>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</si>
  <si>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</si>
  <si>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</si>
  <si>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</si>
  <si>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</si>
  <si>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</si>
  <si>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</si>
  <si>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</si>
  <si>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</si>
  <si>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</si>
  <si>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</si>
  <si>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</si>
  <si>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</si>
  <si>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</si>
  <si>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</si>
  <si>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</si>
  <si>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</si>
  <si>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</si>
  <si>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</si>
  <si>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</si>
  <si>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</si>
  <si>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</si>
  <si>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</si>
  <si>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</si>
  <si>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</si>
  <si>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5301000</t>
  </si>
  <si>
    <t>EAST END SCHOOL DISTRICT</t>
  </si>
  <si>
    <t>5303000</t>
  </si>
  <si>
    <t>PERRYVILLE SCHOOL DISTRICT</t>
  </si>
  <si>
    <t>5401000</t>
  </si>
  <si>
    <t>BARTON SCHOOL DISTRICT</t>
  </si>
  <si>
    <t>5403000</t>
  </si>
  <si>
    <t>HELENA/ WEST HELENA SCHOOL DISTRICT</t>
  </si>
  <si>
    <t>5404000</t>
  </si>
  <si>
    <t>MARVELL-ELAINE SCHOOL DISTRICT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</si>
  <si>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</si>
  <si>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</si>
  <si>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</si>
  <si>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</si>
  <si>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</si>
  <si>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</si>
  <si>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</si>
  <si>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</si>
  <si>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</si>
  <si>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</si>
  <si>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</si>
  <si>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</si>
  <si>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</si>
  <si>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</si>
  <si>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</si>
  <si>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</si>
  <si>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</si>
  <si>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</si>
  <si>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</si>
  <si>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</si>
  <si>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</si>
  <si>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</si>
  <si>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</si>
  <si>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</si>
  <si>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</si>
  <si>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</si>
  <si>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</si>
  <si>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</si>
  <si>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</si>
  <si>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</si>
  <si>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</si>
  <si>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</si>
  <si>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</si>
  <si>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</si>
  <si>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</si>
  <si>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</si>
  <si>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</si>
  <si>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NORTH LITTLE ROCK SCHOOL DISTRICT</t>
  </si>
  <si>
    <t>6003000</t>
  </si>
  <si>
    <t>PULASKI COUNTY SPECIAL SCHOOL DISTRICT</t>
  </si>
  <si>
    <t>6004000</t>
  </si>
  <si>
    <t>JACKSONVILLE NORTH PULASKI SCHOOL DISTRICT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</si>
  <si>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</si>
  <si>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</si>
  <si>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</si>
  <si>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</si>
  <si>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</si>
  <si>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</si>
  <si>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</si>
  <si>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</si>
  <si>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</si>
  <si>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</si>
  <si>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</si>
  <si>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</si>
  <si>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</si>
  <si>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</si>
  <si>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</si>
  <si>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</si>
  <si>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</si>
  <si>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</si>
  <si>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</si>
  <si>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</si>
  <si>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</si>
  <si>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</si>
  <si>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</si>
  <si>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</si>
  <si>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</si>
  <si>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</si>
  <si>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</si>
  <si>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</si>
  <si>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</si>
  <si>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</si>
  <si>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</si>
  <si>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</si>
  <si>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</si>
  <si>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</si>
  <si>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</si>
  <si>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</si>
  <si>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</si>
  <si>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</si>
  <si>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</si>
  <si>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</si>
  <si>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</si>
  <si>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</si>
  <si>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</si>
  <si>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</si>
  <si>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</si>
  <si>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</si>
  <si>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</si>
  <si>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</si>
  <si>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</si>
  <si>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</si>
  <si>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</si>
  <si>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</si>
  <si>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</si>
  <si>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</si>
  <si>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</si>
  <si>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</si>
  <si>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</si>
  <si>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</si>
  <si>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</si>
  <si>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</si>
  <si>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</si>
  <si>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</si>
  <si>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</si>
  <si>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</si>
  <si>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</si>
  <si>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</si>
  <si>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</si>
  <si>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</si>
  <si>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</si>
  <si>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</si>
  <si>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</si>
  <si>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</si>
  <si>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</si>
  <si>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</si>
  <si>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</si>
  <si>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</si>
  <si>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</si>
  <si>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</si>
  <si>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</si>
  <si>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</si>
  <si>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</si>
  <si>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</si>
  <si>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</si>
  <si>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</si>
  <si>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</si>
  <si>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</si>
  <si>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</si>
  <si>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</si>
  <si>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</si>
  <si>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</si>
  <si>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</si>
  <si>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</si>
  <si>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</si>
  <si>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</si>
  <si>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</si>
  <si>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</si>
  <si>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</si>
  <si>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</si>
  <si>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</si>
  <si>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</si>
  <si>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</si>
  <si>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</si>
  <si>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</si>
  <si>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</si>
  <si>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</si>
  <si>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</si>
  <si>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 xml:space="preserve"> Includes Magnet Excludes M to M ADM</t>
  </si>
  <si>
    <t>.09 Per Pupil M&amp;O Expenditure Requirement</t>
  </si>
  <si>
    <t>9% M&amp;O Required Expenditure</t>
  </si>
  <si>
    <t>Over or (Under)</t>
  </si>
  <si>
    <t>3-Quarter ADM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</si>
</sst>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</numFmts>
  <fonts count="44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ndale W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ndale WT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AE476"/>
        <bgColor indexed="64"/>
      </patternFill>
    </fill>
    <fill>
      <patternFill patternType="solid">
        <fgColor rgb="FFD8E476"/>
        <bgColor indexed="64"/>
      </patternFill>
    </fill>
    <fill>
      <patternFill patternType="solid">
        <fgColor rgb="FFDFDFD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/>
      <bottom style="medium">
        <color rgb="FFA2C4E0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33" borderId="13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vertical="top" wrapText="1"/>
    </xf>
    <xf numFmtId="4" fontId="42" fillId="34" borderId="14" xfId="0" applyNumberFormat="1" applyFont="1" applyFill="1" applyBorder="1" applyAlignment="1">
      <alignment horizontal="center" wrapText="1"/>
    </xf>
    <xf numFmtId="4" fontId="42" fillId="35" borderId="15" xfId="0" applyNumberFormat="1" applyFont="1" applyFill="1" applyBorder="1" applyAlignment="1">
      <alignment horizontal="center" wrapText="1"/>
    </xf>
    <xf numFmtId="4" fontId="41" fillId="36" borderId="16" xfId="42" applyNumberFormat="1" applyFont="1" applyFill="1" applyBorder="1" applyAlignment="1">
      <alignment horizontal="right" vertical="top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left"/>
    </xf>
    <xf numFmtId="0" fontId="40" fillId="33" borderId="13" xfId="0" applyFont="1" applyFill="1" applyBorder="1" applyAlignment="1">
      <alignment vertical="top"/>
    </xf>
    <xf numFmtId="40" fontId="40" fillId="0" borderId="20" xfId="0" applyNumberFormat="1" applyFont="1" applyBorder="1" applyAlignment="1">
      <alignment horizontal="right" vertical="top"/>
    </xf>
    <xf numFmtId="40" fontId="41" fillId="36" borderId="16" xfId="0" applyNumberFormat="1" applyFont="1" applyFill="1" applyBorder="1" applyAlignment="1">
      <alignment horizontal="right" vertical="top"/>
    </xf>
    <xf numFmtId="40" fontId="41" fillId="36" borderId="16" xfId="42" applyNumberFormat="1" applyFont="1" applyFill="1" applyBorder="1" applyAlignment="1">
      <alignment horizontal="right" vertical="top"/>
    </xf>
    <xf numFmtId="4" fontId="42" fillId="35" borderId="15" xfId="0" applyNumberFormat="1" applyFont="1" applyFill="1" applyBorder="1" applyAlignment="1">
      <alignment horizontal="center" wrapText="1"/>
    </xf>
    <xf numFmtId="4" fontId="0" fillId="35" borderId="20" xfId="0" applyNumberFormat="1" applyFill="1" applyBorder="1" applyAlignment="1">
      <alignment horizontal="center" wrapText="1"/>
    </xf>
    <xf numFmtId="40" fontId="42" fillId="35" borderId="15" xfId="0" applyNumberFormat="1" applyFont="1" applyFill="1" applyBorder="1" applyAlignment="1">
      <alignment horizontal="center" wrapText="1"/>
    </xf>
    <xf numFmtId="40" fontId="0" fillId="35" borderId="20" xfId="0" applyNumberFormat="1" applyFill="1" applyBorder="1" applyAlignment="1">
      <alignment horizontal="center" wrapText="1"/>
    </xf>
    <xf numFmtId="0" fontId="41" fillId="36" borderId="13" xfId="0" applyFont="1" applyFill="1" applyBorder="1" applyAlignment="1">
      <alignment horizontal="left" vertical="top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43" fillId="0" borderId="0" xfId="0" applyFont="1" applyAlignment="1">
      <alignment vertical="top"/>
    </xf>
    <xf numFmtId="0" fontId="41" fillId="36" borderId="14" xfId="0" applyFont="1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PageLayoutView="0" workbookViewId="0" topLeftCell="A1">
      <selection activeCell="A1" sqref="A1:L1"/>
    </sheetView>
  </sheetViews>
  <sheetFormatPr defaultColWidth="9.140625" defaultRowHeight="12.75" customHeight="1"/>
  <cols>
    <col min="1" max="1" width="4.8515625" style="0" bestFit="1" customWidth="1"/>
    <col min="2" max="2" width="8.7109375" style="0" bestFit="1" customWidth="1"/>
    <col min="3" max="3" width="40.28125" style="0" bestFit="1" customWidth="1"/>
    <col min="4" max="11" width="16.28125" style="0" customWidth="1"/>
    <col min="12" max="12" width="14.140625" style="0" customWidth="1"/>
    <col min="13" max="13" width="20.7109375" style="0" bestFit="1" customWidth="1"/>
    <col min="14" max="14" width="14.421875" style="0" customWidth="1"/>
    <col min="15" max="15" width="17.421875" style="0" bestFit="1" customWidth="1"/>
    <col min="16" max="16" width="15.00390625" style="0" bestFit="1" customWidth="1"/>
  </cols>
  <sheetData>
    <row r="1" spans="1:12" ht="12.75" customHeight="1">
      <c r="A1" s="28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 customHeight="1">
      <c r="A2" s="28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 customHeight="1">
      <c r="A3" s="28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28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 customHeight="1">
      <c r="A5" s="28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2.75" customHeight="1">
      <c r="A6" s="28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 customHeight="1">
      <c r="A7" s="28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2.75" customHeight="1" thickBot="1">
      <c r="A8" s="28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6" ht="26.25" thickBot="1">
      <c r="A9" s="1"/>
      <c r="B9" s="2"/>
      <c r="C9" s="3"/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29" t="s">
        <v>19</v>
      </c>
      <c r="M9" s="7" t="s">
        <v>513</v>
      </c>
      <c r="N9" s="17" t="s">
        <v>514</v>
      </c>
      <c r="O9" s="17" t="s">
        <v>515</v>
      </c>
      <c r="P9" s="19" t="s">
        <v>516</v>
      </c>
    </row>
    <row r="10" spans="1:16" ht="42.75" thickBot="1">
      <c r="A10" s="10" t="s">
        <v>8</v>
      </c>
      <c r="B10" s="11" t="s">
        <v>9</v>
      </c>
      <c r="C10" s="12" t="s">
        <v>10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25</v>
      </c>
      <c r="J10" s="6" t="s">
        <v>26</v>
      </c>
      <c r="K10" s="6" t="s">
        <v>27</v>
      </c>
      <c r="L10" s="30"/>
      <c r="M10" s="8" t="s">
        <v>517</v>
      </c>
      <c r="N10" s="18"/>
      <c r="O10" s="18"/>
      <c r="P10" s="20"/>
    </row>
    <row r="11" spans="1:16" ht="12.75" customHeight="1" thickBot="1">
      <c r="A11" s="13" t="s">
        <v>28</v>
      </c>
      <c r="B11" s="4" t="s">
        <v>29</v>
      </c>
      <c r="C11" s="4" t="s">
        <v>30</v>
      </c>
      <c r="D11" s="14">
        <v>111515.47</v>
      </c>
      <c r="E11" s="14">
        <v>33664.51</v>
      </c>
      <c r="F11" s="14">
        <v>0</v>
      </c>
      <c r="G11" s="14">
        <v>504680.37</v>
      </c>
      <c r="H11" s="14">
        <v>0</v>
      </c>
      <c r="I11" s="14">
        <v>309515.88</v>
      </c>
      <c r="J11" s="14">
        <v>34687.89</v>
      </c>
      <c r="K11" s="14">
        <v>15.5</v>
      </c>
      <c r="L11" s="15">
        <v>994079.62</v>
      </c>
      <c r="M11" s="14">
        <v>1181.77</v>
      </c>
      <c r="N11" s="14">
        <f>7018*0.09</f>
        <v>631.62</v>
      </c>
      <c r="O11" s="14">
        <f>M11*N11</f>
        <v>746429.5673999999</v>
      </c>
      <c r="P11" s="14">
        <f>L11-O11</f>
        <v>247650.05260000005</v>
      </c>
    </row>
    <row r="12" spans="1:16" ht="12.75" customHeight="1" thickBot="1">
      <c r="A12" s="13" t="s">
        <v>28</v>
      </c>
      <c r="B12" s="4" t="s">
        <v>31</v>
      </c>
      <c r="C12" s="4" t="s">
        <v>32</v>
      </c>
      <c r="D12" s="14">
        <v>560690.27</v>
      </c>
      <c r="E12" s="14">
        <v>169939.45</v>
      </c>
      <c r="F12" s="14">
        <v>4054</v>
      </c>
      <c r="G12" s="14">
        <v>266193.48</v>
      </c>
      <c r="H12" s="14">
        <v>766.53</v>
      </c>
      <c r="I12" s="14">
        <v>402834.59</v>
      </c>
      <c r="J12" s="14">
        <v>33618.76</v>
      </c>
      <c r="K12" s="14">
        <v>4247</v>
      </c>
      <c r="L12" s="15">
        <v>1442344.08</v>
      </c>
      <c r="M12" s="14">
        <v>1551.11</v>
      </c>
      <c r="N12" s="14">
        <f aca="true" t="shared" si="0" ref="N12:N75">7018*0.09</f>
        <v>631.62</v>
      </c>
      <c r="O12" s="14">
        <f aca="true" t="shared" si="1" ref="O12:O75">M12*N12</f>
        <v>979712.0981999999</v>
      </c>
      <c r="P12" s="14">
        <f aca="true" t="shared" si="2" ref="P12:P75">L12-O12</f>
        <v>462631.9818000002</v>
      </c>
    </row>
    <row r="13" spans="1:16" ht="12.75" customHeight="1" thickBot="1">
      <c r="A13" s="13" t="s">
        <v>28</v>
      </c>
      <c r="B13" s="4" t="s">
        <v>33</v>
      </c>
      <c r="C13" s="4" t="s">
        <v>34</v>
      </c>
      <c r="D13" s="14">
        <v>300408.81</v>
      </c>
      <c r="E13" s="14">
        <v>100779.24</v>
      </c>
      <c r="F13" s="14">
        <v>237892.11</v>
      </c>
      <c r="G13" s="14">
        <v>570701.3</v>
      </c>
      <c r="H13" s="14">
        <v>63131.98</v>
      </c>
      <c r="I13" s="14">
        <v>541154.78</v>
      </c>
      <c r="J13" s="14">
        <v>48704.78</v>
      </c>
      <c r="K13" s="14">
        <v>939.56</v>
      </c>
      <c r="L13" s="15">
        <v>1863712.56</v>
      </c>
      <c r="M13" s="14">
        <v>1647.52</v>
      </c>
      <c r="N13" s="14">
        <f t="shared" si="0"/>
        <v>631.62</v>
      </c>
      <c r="O13" s="14">
        <f t="shared" si="1"/>
        <v>1040606.5824</v>
      </c>
      <c r="P13" s="14">
        <f t="shared" si="2"/>
        <v>823105.9776000001</v>
      </c>
    </row>
    <row r="14" spans="1:16" ht="12.75" customHeight="1" thickBot="1">
      <c r="A14" s="13" t="s">
        <v>28</v>
      </c>
      <c r="B14" s="4" t="s">
        <v>35</v>
      </c>
      <c r="C14" s="4" t="s">
        <v>36</v>
      </c>
      <c r="D14" s="14">
        <v>475353.79</v>
      </c>
      <c r="E14" s="14">
        <v>143416.87</v>
      </c>
      <c r="F14" s="14">
        <v>98809.27</v>
      </c>
      <c r="G14" s="14">
        <v>164320.06</v>
      </c>
      <c r="H14" s="14">
        <v>2292.04</v>
      </c>
      <c r="I14" s="14">
        <v>275927.84</v>
      </c>
      <c r="J14" s="14">
        <v>0</v>
      </c>
      <c r="K14" s="14">
        <v>268</v>
      </c>
      <c r="L14" s="15">
        <v>1160387.87</v>
      </c>
      <c r="M14" s="14">
        <v>1695.88</v>
      </c>
      <c r="N14" s="14">
        <f t="shared" si="0"/>
        <v>631.62</v>
      </c>
      <c r="O14" s="14">
        <f t="shared" si="1"/>
        <v>1071151.7256</v>
      </c>
      <c r="P14" s="14">
        <f t="shared" si="2"/>
        <v>89236.1444000001</v>
      </c>
    </row>
    <row r="15" spans="1:16" ht="12.75" customHeight="1" thickBot="1">
      <c r="A15" s="13" t="s">
        <v>28</v>
      </c>
      <c r="B15" s="4" t="s">
        <v>37</v>
      </c>
      <c r="C15" s="4" t="s">
        <v>38</v>
      </c>
      <c r="D15" s="14">
        <v>206594.93</v>
      </c>
      <c r="E15" s="14">
        <v>54325.4</v>
      </c>
      <c r="F15" s="14">
        <v>0</v>
      </c>
      <c r="G15" s="14">
        <v>274601.91</v>
      </c>
      <c r="H15" s="14">
        <v>0</v>
      </c>
      <c r="I15" s="14">
        <v>221116.04</v>
      </c>
      <c r="J15" s="14">
        <v>12672.74</v>
      </c>
      <c r="K15" s="14">
        <v>0</v>
      </c>
      <c r="L15" s="15">
        <v>769311.02</v>
      </c>
      <c r="M15" s="14">
        <v>755.86</v>
      </c>
      <c r="N15" s="14">
        <f t="shared" si="0"/>
        <v>631.62</v>
      </c>
      <c r="O15" s="14">
        <f t="shared" si="1"/>
        <v>477416.2932</v>
      </c>
      <c r="P15" s="14">
        <f t="shared" si="2"/>
        <v>291894.7268</v>
      </c>
    </row>
    <row r="16" spans="1:16" ht="12.75" customHeight="1" thickBot="1">
      <c r="A16" s="13" t="s">
        <v>28</v>
      </c>
      <c r="B16" s="4" t="s">
        <v>39</v>
      </c>
      <c r="C16" s="4" t="s">
        <v>40</v>
      </c>
      <c r="D16" s="14">
        <v>1049977.75</v>
      </c>
      <c r="E16" s="14">
        <v>310434.23</v>
      </c>
      <c r="F16" s="14">
        <v>170338.79</v>
      </c>
      <c r="G16" s="14">
        <v>653987.32</v>
      </c>
      <c r="H16" s="14">
        <v>112607.41</v>
      </c>
      <c r="I16" s="14">
        <v>860380.93</v>
      </c>
      <c r="J16" s="14">
        <v>0</v>
      </c>
      <c r="K16" s="14">
        <v>494.86</v>
      </c>
      <c r="L16" s="15">
        <v>3158221.29</v>
      </c>
      <c r="M16" s="14">
        <v>3909.89</v>
      </c>
      <c r="N16" s="14">
        <f t="shared" si="0"/>
        <v>631.62</v>
      </c>
      <c r="O16" s="14">
        <f t="shared" si="1"/>
        <v>2469564.7218</v>
      </c>
      <c r="P16" s="14">
        <f t="shared" si="2"/>
        <v>688656.5682000001</v>
      </c>
    </row>
    <row r="17" spans="1:16" ht="12.75" customHeight="1" thickBot="1">
      <c r="A17" s="13" t="s">
        <v>28</v>
      </c>
      <c r="B17" s="4" t="s">
        <v>41</v>
      </c>
      <c r="C17" s="4" t="s">
        <v>42</v>
      </c>
      <c r="D17" s="14">
        <v>146601.39</v>
      </c>
      <c r="E17" s="14">
        <v>43777.94</v>
      </c>
      <c r="F17" s="14">
        <v>28141.96</v>
      </c>
      <c r="G17" s="14">
        <v>15280.43</v>
      </c>
      <c r="H17" s="14">
        <v>15989.97</v>
      </c>
      <c r="I17" s="14">
        <v>214989.23</v>
      </c>
      <c r="J17" s="14">
        <v>0</v>
      </c>
      <c r="K17" s="14">
        <v>3505.18</v>
      </c>
      <c r="L17" s="15">
        <v>468286.1</v>
      </c>
      <c r="M17" s="14">
        <v>425.81</v>
      </c>
      <c r="N17" s="14">
        <f t="shared" si="0"/>
        <v>631.62</v>
      </c>
      <c r="O17" s="14">
        <f t="shared" si="1"/>
        <v>268950.11220000003</v>
      </c>
      <c r="P17" s="14">
        <f t="shared" si="2"/>
        <v>199335.98779999994</v>
      </c>
    </row>
    <row r="18" spans="1:16" ht="12.75" customHeight="1" thickBot="1">
      <c r="A18" s="13" t="s">
        <v>28</v>
      </c>
      <c r="B18" s="4" t="s">
        <v>43</v>
      </c>
      <c r="C18" s="4" t="s">
        <v>44</v>
      </c>
      <c r="D18" s="14">
        <v>1522786.32</v>
      </c>
      <c r="E18" s="14">
        <v>523069.46</v>
      </c>
      <c r="F18" s="14">
        <v>715245.74</v>
      </c>
      <c r="G18" s="14">
        <v>7457060.64</v>
      </c>
      <c r="H18" s="14">
        <v>8086.62</v>
      </c>
      <c r="I18" s="14">
        <v>4070801.02</v>
      </c>
      <c r="J18" s="14">
        <v>0</v>
      </c>
      <c r="K18" s="14">
        <v>22879.34</v>
      </c>
      <c r="L18" s="15">
        <v>14319929.14</v>
      </c>
      <c r="M18" s="14">
        <v>17826.91</v>
      </c>
      <c r="N18" s="14">
        <f t="shared" si="0"/>
        <v>631.62</v>
      </c>
      <c r="O18" s="14">
        <f t="shared" si="1"/>
        <v>11259832.8942</v>
      </c>
      <c r="P18" s="14">
        <f t="shared" si="2"/>
        <v>3060096.2457999997</v>
      </c>
    </row>
    <row r="19" spans="1:16" ht="12.75" customHeight="1" thickBot="1">
      <c r="A19" s="13" t="s">
        <v>28</v>
      </c>
      <c r="B19" s="4" t="s">
        <v>45</v>
      </c>
      <c r="C19" s="4" t="s">
        <v>46</v>
      </c>
      <c r="D19" s="14">
        <v>218890.02</v>
      </c>
      <c r="E19" s="14">
        <v>74972.73</v>
      </c>
      <c r="F19" s="14">
        <v>8270.42</v>
      </c>
      <c r="G19" s="14">
        <v>68427.31</v>
      </c>
      <c r="H19" s="14">
        <v>0</v>
      </c>
      <c r="I19" s="14">
        <v>139637.93</v>
      </c>
      <c r="J19" s="14">
        <v>8508</v>
      </c>
      <c r="K19" s="14">
        <v>40</v>
      </c>
      <c r="L19" s="15">
        <v>518746.41</v>
      </c>
      <c r="M19" s="14">
        <v>523.89</v>
      </c>
      <c r="N19" s="14">
        <f t="shared" si="0"/>
        <v>631.62</v>
      </c>
      <c r="O19" s="14">
        <f t="shared" si="1"/>
        <v>330899.4018</v>
      </c>
      <c r="P19" s="14">
        <f t="shared" si="2"/>
        <v>187847.00819999998</v>
      </c>
    </row>
    <row r="20" spans="1:16" ht="12.75" customHeight="1" thickBot="1">
      <c r="A20" s="13" t="s">
        <v>28</v>
      </c>
      <c r="B20" s="4" t="s">
        <v>47</v>
      </c>
      <c r="C20" s="4" t="s">
        <v>48</v>
      </c>
      <c r="D20" s="14">
        <v>603896.59</v>
      </c>
      <c r="E20" s="14">
        <v>152944.99</v>
      </c>
      <c r="F20" s="14">
        <v>48715.39</v>
      </c>
      <c r="G20" s="14">
        <v>374820.31</v>
      </c>
      <c r="H20" s="14">
        <v>0</v>
      </c>
      <c r="I20" s="14">
        <v>612002.4</v>
      </c>
      <c r="J20" s="14">
        <v>9800</v>
      </c>
      <c r="K20" s="14">
        <v>0</v>
      </c>
      <c r="L20" s="15">
        <v>1802179.68</v>
      </c>
      <c r="M20" s="14">
        <v>1448.17</v>
      </c>
      <c r="N20" s="14">
        <f t="shared" si="0"/>
        <v>631.62</v>
      </c>
      <c r="O20" s="14">
        <f t="shared" si="1"/>
        <v>914693.1354</v>
      </c>
      <c r="P20" s="14">
        <f t="shared" si="2"/>
        <v>887486.5445999999</v>
      </c>
    </row>
    <row r="21" spans="1:16" ht="12.75" customHeight="1" thickBot="1">
      <c r="A21" s="13" t="s">
        <v>28</v>
      </c>
      <c r="B21" s="4" t="s">
        <v>49</v>
      </c>
      <c r="C21" s="4" t="s">
        <v>50</v>
      </c>
      <c r="D21" s="14">
        <v>599994.87</v>
      </c>
      <c r="E21" s="14">
        <v>155495.2</v>
      </c>
      <c r="F21" s="14">
        <v>216971.56</v>
      </c>
      <c r="G21" s="14">
        <v>299548.76</v>
      </c>
      <c r="H21" s="14">
        <v>1865.82</v>
      </c>
      <c r="I21" s="14">
        <v>704767.29</v>
      </c>
      <c r="J21" s="14">
        <v>16904.26</v>
      </c>
      <c r="K21" s="14">
        <v>6219.99</v>
      </c>
      <c r="L21" s="15">
        <v>2001767.75</v>
      </c>
      <c r="M21" s="14">
        <v>1880.71</v>
      </c>
      <c r="N21" s="14">
        <f t="shared" si="0"/>
        <v>631.62</v>
      </c>
      <c r="O21" s="14">
        <f t="shared" si="1"/>
        <v>1187894.0502</v>
      </c>
      <c r="P21" s="14">
        <f t="shared" si="2"/>
        <v>813873.6998000001</v>
      </c>
    </row>
    <row r="22" spans="1:16" ht="12.75" customHeight="1" thickBot="1">
      <c r="A22" s="13" t="s">
        <v>28</v>
      </c>
      <c r="B22" s="4" t="s">
        <v>51</v>
      </c>
      <c r="C22" s="4" t="s">
        <v>52</v>
      </c>
      <c r="D22" s="14">
        <v>2602513.74</v>
      </c>
      <c r="E22" s="14">
        <v>757983.93</v>
      </c>
      <c r="F22" s="14">
        <v>307670.43</v>
      </c>
      <c r="G22" s="14">
        <v>4705469.73</v>
      </c>
      <c r="H22" s="14">
        <v>20696.64</v>
      </c>
      <c r="I22" s="14">
        <v>3149918.67</v>
      </c>
      <c r="J22" s="14">
        <v>433260.32</v>
      </c>
      <c r="K22" s="14">
        <v>38383.94</v>
      </c>
      <c r="L22" s="15">
        <v>12015897.4</v>
      </c>
      <c r="M22" s="14">
        <v>15635.6</v>
      </c>
      <c r="N22" s="14">
        <f t="shared" si="0"/>
        <v>631.62</v>
      </c>
      <c r="O22" s="14">
        <f t="shared" si="1"/>
        <v>9875757.672</v>
      </c>
      <c r="P22" s="14">
        <f t="shared" si="2"/>
        <v>2140139.728</v>
      </c>
    </row>
    <row r="23" spans="1:16" ht="12.75" customHeight="1" thickBot="1">
      <c r="A23" s="13" t="s">
        <v>28</v>
      </c>
      <c r="B23" s="4" t="s">
        <v>53</v>
      </c>
      <c r="C23" s="4" t="s">
        <v>54</v>
      </c>
      <c r="D23" s="14">
        <v>999252</v>
      </c>
      <c r="E23" s="14">
        <v>282108.21</v>
      </c>
      <c r="F23" s="14">
        <v>93173.46</v>
      </c>
      <c r="G23" s="14">
        <v>1358316.26</v>
      </c>
      <c r="H23" s="14">
        <v>594.52</v>
      </c>
      <c r="I23" s="14">
        <v>1245657.19</v>
      </c>
      <c r="J23" s="14">
        <v>297386.31</v>
      </c>
      <c r="K23" s="14">
        <v>1092.91</v>
      </c>
      <c r="L23" s="15">
        <v>4277580.86</v>
      </c>
      <c r="M23" s="14">
        <v>4324.55</v>
      </c>
      <c r="N23" s="14">
        <f t="shared" si="0"/>
        <v>631.62</v>
      </c>
      <c r="O23" s="14">
        <f t="shared" si="1"/>
        <v>2731472.271</v>
      </c>
      <c r="P23" s="14">
        <f t="shared" si="2"/>
        <v>1546108.5890000002</v>
      </c>
    </row>
    <row r="24" spans="1:16" ht="12.75" customHeight="1" thickBot="1">
      <c r="A24" s="13" t="s">
        <v>28</v>
      </c>
      <c r="B24" s="4" t="s">
        <v>55</v>
      </c>
      <c r="C24" s="4" t="s">
        <v>56</v>
      </c>
      <c r="D24" s="14">
        <v>661510.52</v>
      </c>
      <c r="E24" s="14">
        <v>161188.79</v>
      </c>
      <c r="F24" s="14">
        <v>182041.58</v>
      </c>
      <c r="G24" s="14">
        <v>161113.88</v>
      </c>
      <c r="H24" s="14">
        <v>63859.55</v>
      </c>
      <c r="I24" s="14">
        <v>784075.82</v>
      </c>
      <c r="J24" s="14">
        <v>41284.42</v>
      </c>
      <c r="K24" s="14">
        <v>3827.97</v>
      </c>
      <c r="L24" s="15">
        <v>2058902.53</v>
      </c>
      <c r="M24" s="14">
        <v>2213.64</v>
      </c>
      <c r="N24" s="14">
        <f t="shared" si="0"/>
        <v>631.62</v>
      </c>
      <c r="O24" s="14">
        <f t="shared" si="1"/>
        <v>1398179.2968</v>
      </c>
      <c r="P24" s="14">
        <f t="shared" si="2"/>
        <v>660723.2332000001</v>
      </c>
    </row>
    <row r="25" spans="1:16" ht="12.75" customHeight="1" thickBot="1">
      <c r="A25" s="13" t="s">
        <v>28</v>
      </c>
      <c r="B25" s="4" t="s">
        <v>57</v>
      </c>
      <c r="C25" s="4" t="s">
        <v>58</v>
      </c>
      <c r="D25" s="14">
        <v>107673.48</v>
      </c>
      <c r="E25" s="14">
        <v>27333.75</v>
      </c>
      <c r="F25" s="14">
        <v>135</v>
      </c>
      <c r="G25" s="14">
        <v>61007.16</v>
      </c>
      <c r="H25" s="14">
        <v>6543.64</v>
      </c>
      <c r="I25" s="14">
        <v>154713.05</v>
      </c>
      <c r="J25" s="14">
        <v>0</v>
      </c>
      <c r="K25" s="14">
        <v>0</v>
      </c>
      <c r="L25" s="15">
        <v>357406.08</v>
      </c>
      <c r="M25" s="14">
        <v>493.45</v>
      </c>
      <c r="N25" s="14">
        <f t="shared" si="0"/>
        <v>631.62</v>
      </c>
      <c r="O25" s="14">
        <f t="shared" si="1"/>
        <v>311672.88899999997</v>
      </c>
      <c r="P25" s="14">
        <f t="shared" si="2"/>
        <v>45733.19100000005</v>
      </c>
    </row>
    <row r="26" spans="1:16" ht="12.75" customHeight="1" thickBot="1">
      <c r="A26" s="13" t="s">
        <v>28</v>
      </c>
      <c r="B26" s="4" t="s">
        <v>59</v>
      </c>
      <c r="C26" s="4" t="s">
        <v>60</v>
      </c>
      <c r="D26" s="14">
        <v>284320.34</v>
      </c>
      <c r="E26" s="14">
        <v>99743.5</v>
      </c>
      <c r="F26" s="14">
        <v>57843.22</v>
      </c>
      <c r="G26" s="14">
        <v>127648.88</v>
      </c>
      <c r="H26" s="14">
        <v>811.75</v>
      </c>
      <c r="I26" s="14">
        <v>281235.45</v>
      </c>
      <c r="J26" s="14">
        <v>7103</v>
      </c>
      <c r="K26" s="14">
        <v>495</v>
      </c>
      <c r="L26" s="15">
        <v>859201.14</v>
      </c>
      <c r="M26" s="14">
        <v>1069.08</v>
      </c>
      <c r="N26" s="14">
        <f t="shared" si="0"/>
        <v>631.62</v>
      </c>
      <c r="O26" s="14">
        <f t="shared" si="1"/>
        <v>675252.3095999999</v>
      </c>
      <c r="P26" s="14">
        <f t="shared" si="2"/>
        <v>183948.8304000001</v>
      </c>
    </row>
    <row r="27" spans="1:16" ht="13.5" thickBot="1">
      <c r="A27" s="13" t="s">
        <v>28</v>
      </c>
      <c r="B27" s="4" t="s">
        <v>61</v>
      </c>
      <c r="C27" s="4" t="s">
        <v>62</v>
      </c>
      <c r="D27" s="14">
        <v>1008543.99</v>
      </c>
      <c r="E27" s="14">
        <v>284687.51</v>
      </c>
      <c r="F27" s="14">
        <v>159468.86</v>
      </c>
      <c r="G27" s="14">
        <v>594619.76</v>
      </c>
      <c r="H27" s="14">
        <v>0</v>
      </c>
      <c r="I27" s="14">
        <v>719961.72</v>
      </c>
      <c r="J27" s="14">
        <v>202426.09</v>
      </c>
      <c r="K27" s="14">
        <v>15456.35</v>
      </c>
      <c r="L27" s="15">
        <v>2985164.28</v>
      </c>
      <c r="M27" s="14">
        <v>2710</v>
      </c>
      <c r="N27" s="14">
        <f t="shared" si="0"/>
        <v>631.62</v>
      </c>
      <c r="O27" s="14">
        <f t="shared" si="1"/>
        <v>1711690.2</v>
      </c>
      <c r="P27" s="14">
        <f t="shared" si="2"/>
        <v>1273474.0799999998</v>
      </c>
    </row>
    <row r="28" spans="1:16" ht="13.5" thickBot="1">
      <c r="A28" s="13" t="s">
        <v>28</v>
      </c>
      <c r="B28" s="4" t="s">
        <v>63</v>
      </c>
      <c r="C28" s="4" t="s">
        <v>64</v>
      </c>
      <c r="D28" s="14">
        <v>125375.34</v>
      </c>
      <c r="E28" s="14">
        <v>32849.05</v>
      </c>
      <c r="F28" s="14">
        <v>0</v>
      </c>
      <c r="G28" s="14">
        <v>38449.67</v>
      </c>
      <c r="H28" s="14">
        <v>8603.79</v>
      </c>
      <c r="I28" s="14">
        <v>176453.24</v>
      </c>
      <c r="J28" s="14">
        <v>6357.25</v>
      </c>
      <c r="K28" s="14">
        <v>12725.38</v>
      </c>
      <c r="L28" s="15">
        <v>400813.72</v>
      </c>
      <c r="M28" s="14">
        <v>387.66</v>
      </c>
      <c r="N28" s="14">
        <f t="shared" si="0"/>
        <v>631.62</v>
      </c>
      <c r="O28" s="14">
        <f t="shared" si="1"/>
        <v>244853.80920000002</v>
      </c>
      <c r="P28" s="14">
        <f t="shared" si="2"/>
        <v>155959.91079999995</v>
      </c>
    </row>
    <row r="29" spans="1:16" ht="13.5" thickBot="1">
      <c r="A29" s="13" t="s">
        <v>28</v>
      </c>
      <c r="B29" s="4" t="s">
        <v>65</v>
      </c>
      <c r="C29" s="4" t="s">
        <v>66</v>
      </c>
      <c r="D29" s="14">
        <v>309121.21</v>
      </c>
      <c r="E29" s="14">
        <v>86547.61</v>
      </c>
      <c r="F29" s="14">
        <v>6707.96</v>
      </c>
      <c r="G29" s="14">
        <v>99375.11</v>
      </c>
      <c r="H29" s="14">
        <v>0</v>
      </c>
      <c r="I29" s="14">
        <v>240804.11</v>
      </c>
      <c r="J29" s="14">
        <v>9414.95</v>
      </c>
      <c r="K29" s="14">
        <v>0</v>
      </c>
      <c r="L29" s="15">
        <v>751970.95</v>
      </c>
      <c r="M29" s="14">
        <v>853.67</v>
      </c>
      <c r="N29" s="14">
        <f t="shared" si="0"/>
        <v>631.62</v>
      </c>
      <c r="O29" s="14">
        <f t="shared" si="1"/>
        <v>539195.0454</v>
      </c>
      <c r="P29" s="14">
        <f t="shared" si="2"/>
        <v>212775.9046</v>
      </c>
    </row>
    <row r="30" spans="1:16" ht="13.5" thickBot="1">
      <c r="A30" s="13" t="s">
        <v>28</v>
      </c>
      <c r="B30" s="4" t="s">
        <v>67</v>
      </c>
      <c r="C30" s="4" t="s">
        <v>68</v>
      </c>
      <c r="D30" s="14">
        <v>24102.63</v>
      </c>
      <c r="E30" s="14">
        <v>7759.29</v>
      </c>
      <c r="F30" s="14">
        <v>0</v>
      </c>
      <c r="G30" s="14">
        <v>211611.7</v>
      </c>
      <c r="H30" s="14">
        <v>4064.45</v>
      </c>
      <c r="I30" s="14">
        <v>135656.17</v>
      </c>
      <c r="J30" s="14">
        <v>1125.99</v>
      </c>
      <c r="K30" s="14">
        <v>3522.54</v>
      </c>
      <c r="L30" s="15">
        <v>387842.77</v>
      </c>
      <c r="M30" s="14">
        <v>338.12</v>
      </c>
      <c r="N30" s="14">
        <f t="shared" si="0"/>
        <v>631.62</v>
      </c>
      <c r="O30" s="14">
        <f t="shared" si="1"/>
        <v>213563.3544</v>
      </c>
      <c r="P30" s="14">
        <f t="shared" si="2"/>
        <v>174279.4156</v>
      </c>
    </row>
    <row r="31" spans="1:16" ht="13.5" thickBot="1">
      <c r="A31" s="13" t="s">
        <v>28</v>
      </c>
      <c r="B31" s="4" t="s">
        <v>69</v>
      </c>
      <c r="C31" s="4" t="s">
        <v>70</v>
      </c>
      <c r="D31" s="14">
        <v>23080</v>
      </c>
      <c r="E31" s="14">
        <v>10451.5</v>
      </c>
      <c r="F31" s="14">
        <v>1242</v>
      </c>
      <c r="G31" s="14">
        <v>27127.81</v>
      </c>
      <c r="H31" s="14">
        <v>9483.16</v>
      </c>
      <c r="I31" s="14">
        <v>178725.28</v>
      </c>
      <c r="J31" s="14">
        <v>3164.58</v>
      </c>
      <c r="K31" s="14">
        <v>10925.88</v>
      </c>
      <c r="L31" s="15">
        <v>264200.21</v>
      </c>
      <c r="M31" s="14">
        <v>0</v>
      </c>
      <c r="N31" s="14">
        <f t="shared" si="0"/>
        <v>631.62</v>
      </c>
      <c r="O31" s="14">
        <f t="shared" si="1"/>
        <v>0</v>
      </c>
      <c r="P31" s="14">
        <f t="shared" si="2"/>
        <v>264200.21</v>
      </c>
    </row>
    <row r="32" spans="1:16" ht="13.5" thickBot="1">
      <c r="A32" s="13" t="s">
        <v>28</v>
      </c>
      <c r="B32" s="4" t="s">
        <v>71</v>
      </c>
      <c r="C32" s="4" t="s">
        <v>72</v>
      </c>
      <c r="D32" s="14">
        <v>116524.85</v>
      </c>
      <c r="E32" s="14">
        <v>33287.68</v>
      </c>
      <c r="F32" s="14">
        <v>187285.72</v>
      </c>
      <c r="G32" s="14">
        <v>37320.1</v>
      </c>
      <c r="H32" s="14">
        <v>12222.87</v>
      </c>
      <c r="I32" s="14">
        <v>211221.42</v>
      </c>
      <c r="J32" s="14">
        <v>0</v>
      </c>
      <c r="K32" s="14">
        <v>2084.7</v>
      </c>
      <c r="L32" s="15">
        <v>599947.34</v>
      </c>
      <c r="M32" s="14">
        <v>416.94</v>
      </c>
      <c r="N32" s="14">
        <f t="shared" si="0"/>
        <v>631.62</v>
      </c>
      <c r="O32" s="14">
        <f t="shared" si="1"/>
        <v>263347.6428</v>
      </c>
      <c r="P32" s="14">
        <f t="shared" si="2"/>
        <v>336599.6972</v>
      </c>
    </row>
    <row r="33" spans="1:16" ht="13.5" thickBot="1">
      <c r="A33" s="13" t="s">
        <v>28</v>
      </c>
      <c r="B33" s="4" t="s">
        <v>73</v>
      </c>
      <c r="C33" s="4" t="s">
        <v>74</v>
      </c>
      <c r="D33" s="14">
        <v>119024.67</v>
      </c>
      <c r="E33" s="14">
        <v>39531.68</v>
      </c>
      <c r="F33" s="14">
        <v>10648.51</v>
      </c>
      <c r="G33" s="14">
        <v>888909.69</v>
      </c>
      <c r="H33" s="14">
        <v>1410.62</v>
      </c>
      <c r="I33" s="14">
        <v>321190.09</v>
      </c>
      <c r="J33" s="14">
        <v>15797.02</v>
      </c>
      <c r="K33" s="14">
        <v>0</v>
      </c>
      <c r="L33" s="15">
        <v>1396512.28</v>
      </c>
      <c r="M33" s="14">
        <v>1558.51</v>
      </c>
      <c r="N33" s="14">
        <f t="shared" si="0"/>
        <v>631.62</v>
      </c>
      <c r="O33" s="14">
        <f t="shared" si="1"/>
        <v>984386.0862</v>
      </c>
      <c r="P33" s="14">
        <f t="shared" si="2"/>
        <v>412126.1938</v>
      </c>
    </row>
    <row r="34" spans="1:16" ht="13.5" thickBot="1">
      <c r="A34" s="13" t="s">
        <v>28</v>
      </c>
      <c r="B34" s="4" t="s">
        <v>75</v>
      </c>
      <c r="C34" s="4" t="s">
        <v>76</v>
      </c>
      <c r="D34" s="14">
        <v>208156.95</v>
      </c>
      <c r="E34" s="14">
        <v>57447.11</v>
      </c>
      <c r="F34" s="14">
        <v>5311</v>
      </c>
      <c r="G34" s="14">
        <v>72902.99</v>
      </c>
      <c r="H34" s="14">
        <v>1338.51</v>
      </c>
      <c r="I34" s="14">
        <v>100347.43</v>
      </c>
      <c r="J34" s="14">
        <v>1312.91</v>
      </c>
      <c r="K34" s="14">
        <v>3165.07</v>
      </c>
      <c r="L34" s="15">
        <v>449981.97</v>
      </c>
      <c r="M34" s="14">
        <v>536.91</v>
      </c>
      <c r="N34" s="14">
        <f t="shared" si="0"/>
        <v>631.62</v>
      </c>
      <c r="O34" s="14">
        <f t="shared" si="1"/>
        <v>339123.0942</v>
      </c>
      <c r="P34" s="14">
        <f t="shared" si="2"/>
        <v>110858.87579999998</v>
      </c>
    </row>
    <row r="35" spans="1:16" ht="13.5" thickBot="1">
      <c r="A35" s="13" t="s">
        <v>28</v>
      </c>
      <c r="B35" s="4" t="s">
        <v>77</v>
      </c>
      <c r="C35" s="4" t="s">
        <v>78</v>
      </c>
      <c r="D35" s="14">
        <v>598019.58</v>
      </c>
      <c r="E35" s="14">
        <v>175333.46</v>
      </c>
      <c r="F35" s="14">
        <v>41739.29</v>
      </c>
      <c r="G35" s="14">
        <v>673955.02</v>
      </c>
      <c r="H35" s="14">
        <v>66390.49</v>
      </c>
      <c r="I35" s="14">
        <v>583295.64</v>
      </c>
      <c r="J35" s="14">
        <v>11178.66</v>
      </c>
      <c r="K35" s="14">
        <v>0</v>
      </c>
      <c r="L35" s="15">
        <v>2149912.14</v>
      </c>
      <c r="M35" s="14">
        <v>1855.07</v>
      </c>
      <c r="N35" s="14">
        <f t="shared" si="0"/>
        <v>631.62</v>
      </c>
      <c r="O35" s="14">
        <f t="shared" si="1"/>
        <v>1171699.3133999999</v>
      </c>
      <c r="P35" s="14">
        <f t="shared" si="2"/>
        <v>978212.8266000003</v>
      </c>
    </row>
    <row r="36" spans="1:16" ht="13.5" thickBot="1">
      <c r="A36" s="13" t="s">
        <v>28</v>
      </c>
      <c r="B36" s="4" t="s">
        <v>79</v>
      </c>
      <c r="C36" s="4" t="s">
        <v>80</v>
      </c>
      <c r="D36" s="14">
        <v>327927.14</v>
      </c>
      <c r="E36" s="14">
        <v>115548.34</v>
      </c>
      <c r="F36" s="14">
        <v>39430.37</v>
      </c>
      <c r="G36" s="14">
        <v>100138</v>
      </c>
      <c r="H36" s="14">
        <v>0</v>
      </c>
      <c r="I36" s="14">
        <v>287646.64</v>
      </c>
      <c r="J36" s="14">
        <v>18770.57</v>
      </c>
      <c r="K36" s="14">
        <v>363.93</v>
      </c>
      <c r="L36" s="15">
        <v>889824.99</v>
      </c>
      <c r="M36" s="14">
        <v>631.54</v>
      </c>
      <c r="N36" s="14">
        <f t="shared" si="0"/>
        <v>631.62</v>
      </c>
      <c r="O36" s="14">
        <f t="shared" si="1"/>
        <v>398893.2948</v>
      </c>
      <c r="P36" s="14">
        <f t="shared" si="2"/>
        <v>490931.6952</v>
      </c>
    </row>
    <row r="37" spans="1:16" ht="13.5" thickBot="1">
      <c r="A37" s="13" t="s">
        <v>28</v>
      </c>
      <c r="B37" s="4" t="s">
        <v>81</v>
      </c>
      <c r="C37" s="4" t="s">
        <v>82</v>
      </c>
      <c r="D37" s="14">
        <v>480271.46</v>
      </c>
      <c r="E37" s="14">
        <v>141138.81</v>
      </c>
      <c r="F37" s="14">
        <v>18815</v>
      </c>
      <c r="G37" s="14">
        <v>148972.32</v>
      </c>
      <c r="H37" s="14">
        <v>1214.32</v>
      </c>
      <c r="I37" s="14">
        <v>421305.02</v>
      </c>
      <c r="J37" s="14">
        <v>3257.82</v>
      </c>
      <c r="K37" s="14">
        <v>964.32</v>
      </c>
      <c r="L37" s="15">
        <v>1215939.07</v>
      </c>
      <c r="M37" s="14">
        <v>1365.68</v>
      </c>
      <c r="N37" s="14">
        <f t="shared" si="0"/>
        <v>631.62</v>
      </c>
      <c r="O37" s="14">
        <f t="shared" si="1"/>
        <v>862590.8016</v>
      </c>
      <c r="P37" s="14">
        <f t="shared" si="2"/>
        <v>353348.26840000006</v>
      </c>
    </row>
    <row r="38" spans="1:16" ht="13.5" thickBot="1">
      <c r="A38" s="13" t="s">
        <v>28</v>
      </c>
      <c r="B38" s="4" t="s">
        <v>83</v>
      </c>
      <c r="C38" s="4" t="s">
        <v>84</v>
      </c>
      <c r="D38" s="14">
        <v>116778.94</v>
      </c>
      <c r="E38" s="14">
        <v>31503.65</v>
      </c>
      <c r="F38" s="14">
        <v>5846.83</v>
      </c>
      <c r="G38" s="14">
        <v>25130.78</v>
      </c>
      <c r="H38" s="14">
        <v>31676.4</v>
      </c>
      <c r="I38" s="14">
        <v>124460.94</v>
      </c>
      <c r="J38" s="14">
        <v>0</v>
      </c>
      <c r="K38" s="14">
        <v>0</v>
      </c>
      <c r="L38" s="15">
        <v>335397.54</v>
      </c>
      <c r="M38" s="14">
        <v>337.67</v>
      </c>
      <c r="N38" s="14">
        <f t="shared" si="0"/>
        <v>631.62</v>
      </c>
      <c r="O38" s="14">
        <f t="shared" si="1"/>
        <v>213279.12540000002</v>
      </c>
      <c r="P38" s="14">
        <f t="shared" si="2"/>
        <v>122118.41459999996</v>
      </c>
    </row>
    <row r="39" spans="1:16" ht="13.5" thickBot="1">
      <c r="A39" s="13" t="s">
        <v>28</v>
      </c>
      <c r="B39" s="4" t="s">
        <v>85</v>
      </c>
      <c r="C39" s="4" t="s">
        <v>86</v>
      </c>
      <c r="D39" s="14">
        <v>277267.67</v>
      </c>
      <c r="E39" s="14">
        <v>90535.76</v>
      </c>
      <c r="F39" s="14">
        <v>274866.26</v>
      </c>
      <c r="G39" s="14">
        <v>40186.25</v>
      </c>
      <c r="H39" s="14">
        <v>41024.58</v>
      </c>
      <c r="I39" s="14">
        <v>364512.91</v>
      </c>
      <c r="J39" s="14">
        <v>36273.22</v>
      </c>
      <c r="K39" s="14">
        <v>213.79</v>
      </c>
      <c r="L39" s="15">
        <v>1124880.44</v>
      </c>
      <c r="M39" s="14">
        <v>941.07</v>
      </c>
      <c r="N39" s="14">
        <f t="shared" si="0"/>
        <v>631.62</v>
      </c>
      <c r="O39" s="14">
        <f t="shared" si="1"/>
        <v>594398.6334</v>
      </c>
      <c r="P39" s="14">
        <f t="shared" si="2"/>
        <v>530481.8065999999</v>
      </c>
    </row>
    <row r="40" spans="1:16" ht="13.5" thickBot="1">
      <c r="A40" s="13" t="s">
        <v>28</v>
      </c>
      <c r="B40" s="4" t="s">
        <v>87</v>
      </c>
      <c r="C40" s="4" t="s">
        <v>88</v>
      </c>
      <c r="D40" s="14">
        <v>590419.75</v>
      </c>
      <c r="E40" s="14">
        <v>167077.29</v>
      </c>
      <c r="F40" s="14">
        <v>55199.48</v>
      </c>
      <c r="G40" s="14">
        <v>335420.99</v>
      </c>
      <c r="H40" s="14">
        <v>15497.29</v>
      </c>
      <c r="I40" s="14">
        <v>547600.54</v>
      </c>
      <c r="J40" s="14">
        <v>0</v>
      </c>
      <c r="K40" s="14">
        <v>0</v>
      </c>
      <c r="L40" s="15">
        <v>1711215.34</v>
      </c>
      <c r="M40" s="14">
        <v>1753.61</v>
      </c>
      <c r="N40" s="14">
        <f t="shared" si="0"/>
        <v>631.62</v>
      </c>
      <c r="O40" s="14">
        <f t="shared" si="1"/>
        <v>1107615.1482</v>
      </c>
      <c r="P40" s="14">
        <f t="shared" si="2"/>
        <v>603600.1918000001</v>
      </c>
    </row>
    <row r="41" spans="1:16" ht="13.5" thickBot="1">
      <c r="A41" s="13" t="s">
        <v>28</v>
      </c>
      <c r="B41" s="4" t="s">
        <v>89</v>
      </c>
      <c r="C41" s="4" t="s">
        <v>90</v>
      </c>
      <c r="D41" s="14">
        <v>228362.41</v>
      </c>
      <c r="E41" s="14">
        <v>57324.6</v>
      </c>
      <c r="F41" s="14">
        <v>1358.11</v>
      </c>
      <c r="G41" s="14">
        <v>57994.8</v>
      </c>
      <c r="H41" s="14">
        <v>66.35</v>
      </c>
      <c r="I41" s="14">
        <v>226512.23</v>
      </c>
      <c r="J41" s="14">
        <v>13076.49</v>
      </c>
      <c r="K41" s="14">
        <v>0</v>
      </c>
      <c r="L41" s="15">
        <v>584694.99</v>
      </c>
      <c r="M41" s="14">
        <v>665.03</v>
      </c>
      <c r="N41" s="14">
        <f t="shared" si="0"/>
        <v>631.62</v>
      </c>
      <c r="O41" s="14">
        <f t="shared" si="1"/>
        <v>420046.2486</v>
      </c>
      <c r="P41" s="14">
        <f t="shared" si="2"/>
        <v>164648.7414</v>
      </c>
    </row>
    <row r="42" spans="1:16" ht="13.5" thickBot="1">
      <c r="A42" s="13" t="s">
        <v>28</v>
      </c>
      <c r="B42" s="4" t="s">
        <v>91</v>
      </c>
      <c r="C42" s="4" t="s">
        <v>92</v>
      </c>
      <c r="D42" s="14">
        <v>250383.26</v>
      </c>
      <c r="E42" s="14">
        <v>64133.84</v>
      </c>
      <c r="F42" s="14">
        <v>2500</v>
      </c>
      <c r="G42" s="14">
        <v>87908.2</v>
      </c>
      <c r="H42" s="14">
        <v>3344.85</v>
      </c>
      <c r="I42" s="14">
        <v>195870.23</v>
      </c>
      <c r="J42" s="14">
        <v>11269.18</v>
      </c>
      <c r="K42" s="14">
        <v>212</v>
      </c>
      <c r="L42" s="15">
        <v>615621.56</v>
      </c>
      <c r="M42" s="14">
        <v>853.14</v>
      </c>
      <c r="N42" s="14">
        <f t="shared" si="0"/>
        <v>631.62</v>
      </c>
      <c r="O42" s="14">
        <f t="shared" si="1"/>
        <v>538860.2868</v>
      </c>
      <c r="P42" s="14">
        <f t="shared" si="2"/>
        <v>76761.27320000005</v>
      </c>
    </row>
    <row r="43" spans="1:16" ht="13.5" thickBot="1">
      <c r="A43" s="13" t="s">
        <v>28</v>
      </c>
      <c r="B43" s="4" t="s">
        <v>93</v>
      </c>
      <c r="C43" s="4" t="s">
        <v>94</v>
      </c>
      <c r="D43" s="14">
        <v>262356.9</v>
      </c>
      <c r="E43" s="14">
        <v>79658.98</v>
      </c>
      <c r="F43" s="14">
        <v>27803.83</v>
      </c>
      <c r="G43" s="14">
        <v>38622.12</v>
      </c>
      <c r="H43" s="14">
        <v>1966.51</v>
      </c>
      <c r="I43" s="14">
        <v>299221.26</v>
      </c>
      <c r="J43" s="14">
        <v>22332.99</v>
      </c>
      <c r="K43" s="14">
        <v>7520.25</v>
      </c>
      <c r="L43" s="15">
        <v>739482.84</v>
      </c>
      <c r="M43" s="14">
        <v>813.18</v>
      </c>
      <c r="N43" s="14">
        <f t="shared" si="0"/>
        <v>631.62</v>
      </c>
      <c r="O43" s="14">
        <f t="shared" si="1"/>
        <v>513620.75159999996</v>
      </c>
      <c r="P43" s="14">
        <f t="shared" si="2"/>
        <v>225862.0884</v>
      </c>
    </row>
    <row r="44" spans="1:16" ht="13.5" thickBot="1">
      <c r="A44" s="13" t="s">
        <v>28</v>
      </c>
      <c r="B44" s="4" t="s">
        <v>95</v>
      </c>
      <c r="C44" s="4" t="s">
        <v>96</v>
      </c>
      <c r="D44" s="14">
        <v>184345.26</v>
      </c>
      <c r="E44" s="14">
        <v>53463.66</v>
      </c>
      <c r="F44" s="14">
        <v>1674.5</v>
      </c>
      <c r="G44" s="14">
        <v>68677.89</v>
      </c>
      <c r="H44" s="14">
        <v>4787.35</v>
      </c>
      <c r="I44" s="14">
        <v>174574.1</v>
      </c>
      <c r="J44" s="14">
        <v>17522.64</v>
      </c>
      <c r="K44" s="14">
        <v>100</v>
      </c>
      <c r="L44" s="15">
        <v>505145.4</v>
      </c>
      <c r="M44" s="14">
        <v>546.73</v>
      </c>
      <c r="N44" s="14">
        <f t="shared" si="0"/>
        <v>631.62</v>
      </c>
      <c r="O44" s="14">
        <f t="shared" si="1"/>
        <v>345325.60260000004</v>
      </c>
      <c r="P44" s="14">
        <f t="shared" si="2"/>
        <v>159819.79739999998</v>
      </c>
    </row>
    <row r="45" spans="1:16" ht="13.5" thickBot="1">
      <c r="A45" s="13" t="s">
        <v>28</v>
      </c>
      <c r="B45" s="4" t="s">
        <v>97</v>
      </c>
      <c r="C45" s="4" t="s">
        <v>98</v>
      </c>
      <c r="D45" s="14">
        <v>188167.18</v>
      </c>
      <c r="E45" s="14">
        <v>54909.62</v>
      </c>
      <c r="F45" s="14">
        <v>14343.45</v>
      </c>
      <c r="G45" s="14">
        <v>51560.46</v>
      </c>
      <c r="H45" s="14">
        <v>11100.44</v>
      </c>
      <c r="I45" s="14">
        <v>184257.47</v>
      </c>
      <c r="J45" s="14">
        <v>0</v>
      </c>
      <c r="K45" s="14">
        <v>3944.52</v>
      </c>
      <c r="L45" s="15">
        <v>508283.14</v>
      </c>
      <c r="M45" s="14">
        <v>431.44</v>
      </c>
      <c r="N45" s="14">
        <f t="shared" si="0"/>
        <v>631.62</v>
      </c>
      <c r="O45" s="14">
        <f t="shared" si="1"/>
        <v>272506.1328</v>
      </c>
      <c r="P45" s="14">
        <f t="shared" si="2"/>
        <v>235777.0072</v>
      </c>
    </row>
    <row r="46" spans="1:16" ht="13.5" thickBot="1">
      <c r="A46" s="13" t="s">
        <v>28</v>
      </c>
      <c r="B46" s="4" t="s">
        <v>99</v>
      </c>
      <c r="C46" s="4" t="s">
        <v>100</v>
      </c>
      <c r="D46" s="14">
        <v>529980.77</v>
      </c>
      <c r="E46" s="14">
        <v>163006.42</v>
      </c>
      <c r="F46" s="14">
        <v>45616.47</v>
      </c>
      <c r="G46" s="14">
        <v>143156.51</v>
      </c>
      <c r="H46" s="14">
        <v>11740.7</v>
      </c>
      <c r="I46" s="14">
        <v>323385.84</v>
      </c>
      <c r="J46" s="14">
        <v>0</v>
      </c>
      <c r="K46" s="14">
        <v>6905.99</v>
      </c>
      <c r="L46" s="15">
        <v>1223792.7</v>
      </c>
      <c r="M46" s="14">
        <v>1507.84</v>
      </c>
      <c r="N46" s="14">
        <f t="shared" si="0"/>
        <v>631.62</v>
      </c>
      <c r="O46" s="14">
        <f t="shared" si="1"/>
        <v>952381.9008</v>
      </c>
      <c r="P46" s="14">
        <f t="shared" si="2"/>
        <v>271410.7992</v>
      </c>
    </row>
    <row r="47" spans="1:16" ht="13.5" thickBot="1">
      <c r="A47" s="13" t="s">
        <v>28</v>
      </c>
      <c r="B47" s="4" t="s">
        <v>101</v>
      </c>
      <c r="C47" s="4" t="s">
        <v>102</v>
      </c>
      <c r="D47" s="14">
        <v>103324.44</v>
      </c>
      <c r="E47" s="14">
        <v>26738.73</v>
      </c>
      <c r="F47" s="14">
        <v>70</v>
      </c>
      <c r="G47" s="14">
        <v>240316.7</v>
      </c>
      <c r="H47" s="14">
        <v>43122.95</v>
      </c>
      <c r="I47" s="14">
        <v>281781.76</v>
      </c>
      <c r="J47" s="14">
        <v>0</v>
      </c>
      <c r="K47" s="14">
        <v>1222.9</v>
      </c>
      <c r="L47" s="15">
        <v>696577.48</v>
      </c>
      <c r="M47" s="14">
        <v>715.43</v>
      </c>
      <c r="N47" s="14">
        <f t="shared" si="0"/>
        <v>631.62</v>
      </c>
      <c r="O47" s="14">
        <f t="shared" si="1"/>
        <v>451879.8966</v>
      </c>
      <c r="P47" s="14">
        <f t="shared" si="2"/>
        <v>244697.5834</v>
      </c>
    </row>
    <row r="48" spans="1:16" ht="13.5" thickBot="1">
      <c r="A48" s="13" t="s">
        <v>28</v>
      </c>
      <c r="B48" s="4" t="s">
        <v>103</v>
      </c>
      <c r="C48" s="4" t="s">
        <v>104</v>
      </c>
      <c r="D48" s="14">
        <v>101623.9</v>
      </c>
      <c r="E48" s="14">
        <v>27316.45</v>
      </c>
      <c r="F48" s="14">
        <v>54926.19</v>
      </c>
      <c r="G48" s="14">
        <v>259923.5</v>
      </c>
      <c r="H48" s="14">
        <v>2278.89</v>
      </c>
      <c r="I48" s="14">
        <v>177508.76</v>
      </c>
      <c r="J48" s="14">
        <v>85503.56</v>
      </c>
      <c r="K48" s="14">
        <v>1883</v>
      </c>
      <c r="L48" s="15">
        <v>710964.25</v>
      </c>
      <c r="M48" s="14">
        <v>448.04</v>
      </c>
      <c r="N48" s="14">
        <f t="shared" si="0"/>
        <v>631.62</v>
      </c>
      <c r="O48" s="14">
        <f t="shared" si="1"/>
        <v>282991.0248</v>
      </c>
      <c r="P48" s="14">
        <f t="shared" si="2"/>
        <v>427973.2252</v>
      </c>
    </row>
    <row r="49" spans="1:16" ht="13.5" thickBot="1">
      <c r="A49" s="13" t="s">
        <v>28</v>
      </c>
      <c r="B49" s="4" t="s">
        <v>105</v>
      </c>
      <c r="C49" s="4" t="s">
        <v>106</v>
      </c>
      <c r="D49" s="14">
        <v>125733.34</v>
      </c>
      <c r="E49" s="14">
        <v>56163.74</v>
      </c>
      <c r="F49" s="14">
        <v>29001.29</v>
      </c>
      <c r="G49" s="14">
        <v>90513.18</v>
      </c>
      <c r="H49" s="14">
        <v>1089.77</v>
      </c>
      <c r="I49" s="14">
        <v>162027.08</v>
      </c>
      <c r="J49" s="14">
        <v>1095</v>
      </c>
      <c r="K49" s="14">
        <v>0</v>
      </c>
      <c r="L49" s="15">
        <v>465623.4</v>
      </c>
      <c r="M49" s="14">
        <v>561.54</v>
      </c>
      <c r="N49" s="14">
        <f t="shared" si="0"/>
        <v>631.62</v>
      </c>
      <c r="O49" s="14">
        <f t="shared" si="1"/>
        <v>354679.89479999995</v>
      </c>
      <c r="P49" s="14">
        <f t="shared" si="2"/>
        <v>110943.50520000007</v>
      </c>
    </row>
    <row r="50" spans="1:16" ht="13.5" thickBot="1">
      <c r="A50" s="13" t="s">
        <v>28</v>
      </c>
      <c r="B50" s="4" t="s">
        <v>107</v>
      </c>
      <c r="C50" s="4" t="s">
        <v>108</v>
      </c>
      <c r="D50" s="14">
        <v>157928.32</v>
      </c>
      <c r="E50" s="14">
        <v>46438.71</v>
      </c>
      <c r="F50" s="14">
        <v>5500</v>
      </c>
      <c r="G50" s="14">
        <v>209282.61</v>
      </c>
      <c r="H50" s="14">
        <v>2176</v>
      </c>
      <c r="I50" s="14">
        <v>255558.94</v>
      </c>
      <c r="J50" s="14">
        <v>0</v>
      </c>
      <c r="K50" s="14">
        <v>1510</v>
      </c>
      <c r="L50" s="15">
        <v>678394.58</v>
      </c>
      <c r="M50" s="14">
        <v>777.49</v>
      </c>
      <c r="N50" s="14">
        <f t="shared" si="0"/>
        <v>631.62</v>
      </c>
      <c r="O50" s="14">
        <f t="shared" si="1"/>
        <v>491078.2338</v>
      </c>
      <c r="P50" s="14">
        <f t="shared" si="2"/>
        <v>187316.34619999997</v>
      </c>
    </row>
    <row r="51" spans="1:16" ht="13.5" thickBot="1">
      <c r="A51" s="13" t="s">
        <v>28</v>
      </c>
      <c r="B51" s="4" t="s">
        <v>109</v>
      </c>
      <c r="C51" s="4" t="s">
        <v>110</v>
      </c>
      <c r="D51" s="14">
        <v>846220.5</v>
      </c>
      <c r="E51" s="14">
        <v>245506.24</v>
      </c>
      <c r="F51" s="14">
        <v>301947.71</v>
      </c>
      <c r="G51" s="14">
        <v>412865.3</v>
      </c>
      <c r="H51" s="14">
        <v>12882.7</v>
      </c>
      <c r="I51" s="14">
        <v>736249.05</v>
      </c>
      <c r="J51" s="14">
        <v>114547.26</v>
      </c>
      <c r="K51" s="14">
        <v>565.82</v>
      </c>
      <c r="L51" s="15">
        <v>2670784.58</v>
      </c>
      <c r="M51" s="14">
        <v>2642.41</v>
      </c>
      <c r="N51" s="14">
        <f t="shared" si="0"/>
        <v>631.62</v>
      </c>
      <c r="O51" s="14">
        <f t="shared" si="1"/>
        <v>1668999.0041999999</v>
      </c>
      <c r="P51" s="14">
        <f t="shared" si="2"/>
        <v>1001785.5758000002</v>
      </c>
    </row>
    <row r="52" spans="1:16" ht="13.5" thickBot="1">
      <c r="A52" s="13" t="s">
        <v>28</v>
      </c>
      <c r="B52" s="4" t="s">
        <v>111</v>
      </c>
      <c r="C52" s="4" t="s">
        <v>112</v>
      </c>
      <c r="D52" s="14">
        <v>387207.22</v>
      </c>
      <c r="E52" s="14">
        <v>120535.55</v>
      </c>
      <c r="F52" s="14">
        <v>0</v>
      </c>
      <c r="G52" s="14">
        <v>117180.42</v>
      </c>
      <c r="H52" s="14">
        <v>39624.43</v>
      </c>
      <c r="I52" s="14">
        <v>226609.33</v>
      </c>
      <c r="J52" s="14">
        <v>8279.59</v>
      </c>
      <c r="K52" s="14">
        <v>94</v>
      </c>
      <c r="L52" s="15">
        <v>899530.54</v>
      </c>
      <c r="M52" s="14">
        <v>1032.96</v>
      </c>
      <c r="N52" s="14">
        <f t="shared" si="0"/>
        <v>631.62</v>
      </c>
      <c r="O52" s="14">
        <f t="shared" si="1"/>
        <v>652438.1952000001</v>
      </c>
      <c r="P52" s="14">
        <f t="shared" si="2"/>
        <v>247092.34479999996</v>
      </c>
    </row>
    <row r="53" spans="1:16" ht="13.5" thickBot="1">
      <c r="A53" s="13" t="s">
        <v>28</v>
      </c>
      <c r="B53" s="4" t="s">
        <v>113</v>
      </c>
      <c r="C53" s="4" t="s">
        <v>114</v>
      </c>
      <c r="D53" s="14">
        <v>130605.37</v>
      </c>
      <c r="E53" s="14">
        <v>36289.41</v>
      </c>
      <c r="F53" s="14">
        <v>163.36</v>
      </c>
      <c r="G53" s="14">
        <v>201356.27</v>
      </c>
      <c r="H53" s="14">
        <v>0</v>
      </c>
      <c r="I53" s="14">
        <v>189690.8</v>
      </c>
      <c r="J53" s="14">
        <v>20122</v>
      </c>
      <c r="K53" s="14">
        <v>378</v>
      </c>
      <c r="L53" s="15">
        <v>578605.21</v>
      </c>
      <c r="M53" s="14">
        <v>456.73</v>
      </c>
      <c r="N53" s="14">
        <f t="shared" si="0"/>
        <v>631.62</v>
      </c>
      <c r="O53" s="14">
        <f t="shared" si="1"/>
        <v>288479.8026</v>
      </c>
      <c r="P53" s="14">
        <f t="shared" si="2"/>
        <v>290125.40739999997</v>
      </c>
    </row>
    <row r="54" spans="1:16" ht="13.5" thickBot="1">
      <c r="A54" s="13" t="s">
        <v>28</v>
      </c>
      <c r="B54" s="4" t="s">
        <v>115</v>
      </c>
      <c r="C54" s="4" t="s">
        <v>116</v>
      </c>
      <c r="D54" s="14">
        <v>95294.4</v>
      </c>
      <c r="E54" s="14">
        <v>22913.84</v>
      </c>
      <c r="F54" s="14">
        <v>126349.03</v>
      </c>
      <c r="G54" s="14">
        <v>17896.58</v>
      </c>
      <c r="H54" s="14">
        <v>38435.84</v>
      </c>
      <c r="I54" s="14">
        <v>164859.62</v>
      </c>
      <c r="J54" s="14">
        <v>943.94</v>
      </c>
      <c r="K54" s="14">
        <v>1444.56</v>
      </c>
      <c r="L54" s="15">
        <v>468137.81</v>
      </c>
      <c r="M54" s="14">
        <v>433.57</v>
      </c>
      <c r="N54" s="14">
        <f t="shared" si="0"/>
        <v>631.62</v>
      </c>
      <c r="O54" s="14">
        <f t="shared" si="1"/>
        <v>273851.4834</v>
      </c>
      <c r="P54" s="14">
        <f t="shared" si="2"/>
        <v>194286.32659999997</v>
      </c>
    </row>
    <row r="55" spans="1:16" ht="13.5" thickBot="1">
      <c r="A55" s="13" t="s">
        <v>28</v>
      </c>
      <c r="B55" s="4" t="s">
        <v>117</v>
      </c>
      <c r="C55" s="4" t="s">
        <v>118</v>
      </c>
      <c r="D55" s="14">
        <v>625844.84</v>
      </c>
      <c r="E55" s="14">
        <v>168644.93</v>
      </c>
      <c r="F55" s="14">
        <v>288.42</v>
      </c>
      <c r="G55" s="14">
        <v>643255.34</v>
      </c>
      <c r="H55" s="14">
        <v>45222.33</v>
      </c>
      <c r="I55" s="14">
        <v>594378.94</v>
      </c>
      <c r="J55" s="14">
        <v>33128.73</v>
      </c>
      <c r="K55" s="14">
        <v>1756.87</v>
      </c>
      <c r="L55" s="15">
        <v>2112520.4</v>
      </c>
      <c r="M55" s="14">
        <v>2269.08</v>
      </c>
      <c r="N55" s="14">
        <f t="shared" si="0"/>
        <v>631.62</v>
      </c>
      <c r="O55" s="14">
        <f t="shared" si="1"/>
        <v>1433196.3096</v>
      </c>
      <c r="P55" s="14">
        <f t="shared" si="2"/>
        <v>679324.0903999999</v>
      </c>
    </row>
    <row r="56" spans="1:16" ht="13.5" thickBot="1">
      <c r="A56" s="13" t="s">
        <v>28</v>
      </c>
      <c r="B56" s="4" t="s">
        <v>119</v>
      </c>
      <c r="C56" s="4" t="s">
        <v>120</v>
      </c>
      <c r="D56" s="14">
        <v>173003.92</v>
      </c>
      <c r="E56" s="14">
        <v>46926.6</v>
      </c>
      <c r="F56" s="14">
        <v>6624.88</v>
      </c>
      <c r="G56" s="14">
        <v>38500.23</v>
      </c>
      <c r="H56" s="14">
        <v>15837.07</v>
      </c>
      <c r="I56" s="14">
        <v>163833.41</v>
      </c>
      <c r="J56" s="14">
        <v>31573.54</v>
      </c>
      <c r="K56" s="14">
        <v>5439.45</v>
      </c>
      <c r="L56" s="15">
        <v>481739.1</v>
      </c>
      <c r="M56" s="14">
        <v>613.91</v>
      </c>
      <c r="N56" s="14">
        <f t="shared" si="0"/>
        <v>631.62</v>
      </c>
      <c r="O56" s="14">
        <f t="shared" si="1"/>
        <v>387757.8342</v>
      </c>
      <c r="P56" s="14">
        <f t="shared" si="2"/>
        <v>93981.2658</v>
      </c>
    </row>
    <row r="57" spans="1:16" ht="13.5" thickBot="1">
      <c r="A57" s="13" t="s">
        <v>28</v>
      </c>
      <c r="B57" s="4" t="s">
        <v>121</v>
      </c>
      <c r="C57" s="4" t="s">
        <v>122</v>
      </c>
      <c r="D57" s="14">
        <v>635041.31</v>
      </c>
      <c r="E57" s="14">
        <v>171999.57</v>
      </c>
      <c r="F57" s="14">
        <v>91394.12</v>
      </c>
      <c r="G57" s="14">
        <v>129080.05</v>
      </c>
      <c r="H57" s="14">
        <v>3625.94</v>
      </c>
      <c r="I57" s="14">
        <v>409205.03</v>
      </c>
      <c r="J57" s="14">
        <v>20624.21</v>
      </c>
      <c r="K57" s="14">
        <v>2137.8</v>
      </c>
      <c r="L57" s="15">
        <v>1463108.03</v>
      </c>
      <c r="M57" s="14">
        <v>1733.13</v>
      </c>
      <c r="N57" s="14">
        <f t="shared" si="0"/>
        <v>631.62</v>
      </c>
      <c r="O57" s="14">
        <f t="shared" si="1"/>
        <v>1094679.5706</v>
      </c>
      <c r="P57" s="14">
        <f t="shared" si="2"/>
        <v>368428.45940000005</v>
      </c>
    </row>
    <row r="58" spans="1:16" ht="13.5" thickBot="1">
      <c r="A58" s="13" t="s">
        <v>28</v>
      </c>
      <c r="B58" s="4" t="s">
        <v>123</v>
      </c>
      <c r="C58" s="4" t="s">
        <v>124</v>
      </c>
      <c r="D58" s="14">
        <v>290829.33</v>
      </c>
      <c r="E58" s="14">
        <v>82865.74</v>
      </c>
      <c r="F58" s="14">
        <v>181329.22</v>
      </c>
      <c r="G58" s="14">
        <v>963564.6</v>
      </c>
      <c r="H58" s="14">
        <v>479.96</v>
      </c>
      <c r="I58" s="14">
        <v>698005.49</v>
      </c>
      <c r="J58" s="14">
        <v>6949.94</v>
      </c>
      <c r="K58" s="14">
        <v>307</v>
      </c>
      <c r="L58" s="15">
        <v>2224331.28</v>
      </c>
      <c r="M58" s="14">
        <v>2658.11</v>
      </c>
      <c r="N58" s="14">
        <f t="shared" si="0"/>
        <v>631.62</v>
      </c>
      <c r="O58" s="14">
        <f t="shared" si="1"/>
        <v>1678915.4382000002</v>
      </c>
      <c r="P58" s="14">
        <f t="shared" si="2"/>
        <v>545415.8417999996</v>
      </c>
    </row>
    <row r="59" spans="1:16" ht="13.5" thickBot="1">
      <c r="A59" s="13" t="s">
        <v>28</v>
      </c>
      <c r="B59" s="4" t="s">
        <v>125</v>
      </c>
      <c r="C59" s="4" t="s">
        <v>126</v>
      </c>
      <c r="D59" s="14">
        <v>98615.76</v>
      </c>
      <c r="E59" s="14">
        <v>28361.2</v>
      </c>
      <c r="F59" s="14">
        <v>29513.31</v>
      </c>
      <c r="G59" s="14">
        <v>259905.67</v>
      </c>
      <c r="H59" s="14">
        <v>5039.36</v>
      </c>
      <c r="I59" s="14">
        <v>216505.03</v>
      </c>
      <c r="J59" s="14">
        <v>0</v>
      </c>
      <c r="K59" s="14">
        <v>510.4</v>
      </c>
      <c r="L59" s="15">
        <v>638450.73</v>
      </c>
      <c r="M59" s="14">
        <v>718.8</v>
      </c>
      <c r="N59" s="14">
        <f t="shared" si="0"/>
        <v>631.62</v>
      </c>
      <c r="O59" s="14">
        <f t="shared" si="1"/>
        <v>454008.45599999995</v>
      </c>
      <c r="P59" s="14">
        <f t="shared" si="2"/>
        <v>184442.27400000003</v>
      </c>
    </row>
    <row r="60" spans="1:16" ht="13.5" thickBot="1">
      <c r="A60" s="13" t="s">
        <v>28</v>
      </c>
      <c r="B60" s="4" t="s">
        <v>127</v>
      </c>
      <c r="C60" s="4" t="s">
        <v>128</v>
      </c>
      <c r="D60" s="14">
        <v>1028097.25</v>
      </c>
      <c r="E60" s="14">
        <v>317474</v>
      </c>
      <c r="F60" s="14">
        <v>376819.08</v>
      </c>
      <c r="G60" s="14">
        <v>2363657.58</v>
      </c>
      <c r="H60" s="14">
        <v>1920.09</v>
      </c>
      <c r="I60" s="14">
        <v>1128562.96</v>
      </c>
      <c r="J60" s="14">
        <v>39168.48</v>
      </c>
      <c r="K60" s="14">
        <v>2417.38</v>
      </c>
      <c r="L60" s="15">
        <v>5258116.82</v>
      </c>
      <c r="M60" s="14">
        <v>6377.77</v>
      </c>
      <c r="N60" s="14">
        <f t="shared" si="0"/>
        <v>631.62</v>
      </c>
      <c r="O60" s="14">
        <f t="shared" si="1"/>
        <v>4028327.0874</v>
      </c>
      <c r="P60" s="14">
        <f t="shared" si="2"/>
        <v>1229789.7326000002</v>
      </c>
    </row>
    <row r="61" spans="1:16" ht="13.5" thickBot="1">
      <c r="A61" s="13" t="s">
        <v>28</v>
      </c>
      <c r="B61" s="4" t="s">
        <v>129</v>
      </c>
      <c r="C61" s="4" t="s">
        <v>130</v>
      </c>
      <c r="D61" s="14">
        <v>1411903.69</v>
      </c>
      <c r="E61" s="14">
        <v>401452.18</v>
      </c>
      <c r="F61" s="14">
        <v>472588.88</v>
      </c>
      <c r="G61" s="14">
        <v>194789.45</v>
      </c>
      <c r="H61" s="14">
        <v>11113.06</v>
      </c>
      <c r="I61" s="14">
        <v>763569.33</v>
      </c>
      <c r="J61" s="14">
        <v>54318.1</v>
      </c>
      <c r="K61" s="14">
        <v>5373.26</v>
      </c>
      <c r="L61" s="15">
        <v>3315107.95</v>
      </c>
      <c r="M61" s="14">
        <v>3500.01</v>
      </c>
      <c r="N61" s="14">
        <f t="shared" si="0"/>
        <v>631.62</v>
      </c>
      <c r="O61" s="14">
        <f t="shared" si="1"/>
        <v>2210676.3162000002</v>
      </c>
      <c r="P61" s="14">
        <f t="shared" si="2"/>
        <v>1104431.6338</v>
      </c>
    </row>
    <row r="62" spans="1:16" ht="13.5" thickBot="1">
      <c r="A62" s="13" t="s">
        <v>28</v>
      </c>
      <c r="B62" s="4" t="s">
        <v>131</v>
      </c>
      <c r="C62" s="4" t="s">
        <v>132</v>
      </c>
      <c r="D62" s="14">
        <v>243701.91</v>
      </c>
      <c r="E62" s="14">
        <v>97638.55</v>
      </c>
      <c r="F62" s="14">
        <v>265596.39</v>
      </c>
      <c r="G62" s="14">
        <v>1112434.51</v>
      </c>
      <c r="H62" s="14">
        <v>236.16</v>
      </c>
      <c r="I62" s="14">
        <v>523235.87</v>
      </c>
      <c r="J62" s="14">
        <v>1065.47</v>
      </c>
      <c r="K62" s="14">
        <v>27</v>
      </c>
      <c r="L62" s="15">
        <v>2243935.86</v>
      </c>
      <c r="M62" s="14">
        <v>2855.91</v>
      </c>
      <c r="N62" s="14">
        <f t="shared" si="0"/>
        <v>631.62</v>
      </c>
      <c r="O62" s="14">
        <f t="shared" si="1"/>
        <v>1803849.8742</v>
      </c>
      <c r="P62" s="14">
        <f t="shared" si="2"/>
        <v>440085.9857999999</v>
      </c>
    </row>
    <row r="63" spans="1:16" ht="13.5" thickBot="1">
      <c r="A63" s="13" t="s">
        <v>28</v>
      </c>
      <c r="B63" s="4" t="s">
        <v>133</v>
      </c>
      <c r="C63" s="4" t="s">
        <v>134</v>
      </c>
      <c r="D63" s="14">
        <v>135323.75</v>
      </c>
      <c r="E63" s="14">
        <v>40438.12</v>
      </c>
      <c r="F63" s="14">
        <v>1621.26</v>
      </c>
      <c r="G63" s="14">
        <v>149253.81</v>
      </c>
      <c r="H63" s="14">
        <v>1399.15</v>
      </c>
      <c r="I63" s="14">
        <v>185398.95</v>
      </c>
      <c r="J63" s="14">
        <v>1409.42</v>
      </c>
      <c r="K63" s="14">
        <v>0</v>
      </c>
      <c r="L63" s="15">
        <v>514844.46</v>
      </c>
      <c r="M63" s="14">
        <v>758.92</v>
      </c>
      <c r="N63" s="14">
        <f t="shared" si="0"/>
        <v>631.62</v>
      </c>
      <c r="O63" s="14">
        <f t="shared" si="1"/>
        <v>479349.05039999995</v>
      </c>
      <c r="P63" s="14">
        <f t="shared" si="2"/>
        <v>35495.40960000007</v>
      </c>
    </row>
    <row r="64" spans="1:16" ht="13.5" thickBot="1">
      <c r="A64" s="13" t="s">
        <v>28</v>
      </c>
      <c r="B64" s="4" t="s">
        <v>135</v>
      </c>
      <c r="C64" s="4" t="s">
        <v>136</v>
      </c>
      <c r="D64" s="14">
        <v>1133039</v>
      </c>
      <c r="E64" s="14">
        <v>317822.48</v>
      </c>
      <c r="F64" s="14">
        <v>206976.07</v>
      </c>
      <c r="G64" s="14">
        <v>233218.06</v>
      </c>
      <c r="H64" s="14">
        <v>4376.56</v>
      </c>
      <c r="I64" s="14">
        <v>754620.83</v>
      </c>
      <c r="J64" s="14">
        <v>8176.64</v>
      </c>
      <c r="K64" s="14">
        <v>0</v>
      </c>
      <c r="L64" s="15">
        <v>2658229.64</v>
      </c>
      <c r="M64" s="14">
        <v>3278.98</v>
      </c>
      <c r="N64" s="14">
        <f t="shared" si="0"/>
        <v>631.62</v>
      </c>
      <c r="O64" s="14">
        <f t="shared" si="1"/>
        <v>2071069.3476</v>
      </c>
      <c r="P64" s="14">
        <f t="shared" si="2"/>
        <v>587160.2924000002</v>
      </c>
    </row>
    <row r="65" spans="1:16" ht="13.5" thickBot="1">
      <c r="A65" s="13" t="s">
        <v>28</v>
      </c>
      <c r="B65" s="4" t="s">
        <v>137</v>
      </c>
      <c r="C65" s="4" t="s">
        <v>138</v>
      </c>
      <c r="D65" s="14">
        <v>234754.04</v>
      </c>
      <c r="E65" s="14">
        <v>63318</v>
      </c>
      <c r="F65" s="14">
        <v>26071</v>
      </c>
      <c r="G65" s="14">
        <v>53314.97</v>
      </c>
      <c r="H65" s="14">
        <v>87.98</v>
      </c>
      <c r="I65" s="14">
        <v>113077.75</v>
      </c>
      <c r="J65" s="14">
        <v>5671.65</v>
      </c>
      <c r="K65" s="14">
        <v>309</v>
      </c>
      <c r="L65" s="15">
        <v>496604.39</v>
      </c>
      <c r="M65" s="14">
        <v>761.99</v>
      </c>
      <c r="N65" s="14">
        <f t="shared" si="0"/>
        <v>631.62</v>
      </c>
      <c r="O65" s="14">
        <f t="shared" si="1"/>
        <v>481288.1238</v>
      </c>
      <c r="P65" s="14">
        <f t="shared" si="2"/>
        <v>15316.266200000013</v>
      </c>
    </row>
    <row r="66" spans="1:16" ht="13.5" thickBot="1">
      <c r="A66" s="13" t="s">
        <v>28</v>
      </c>
      <c r="B66" s="4" t="s">
        <v>139</v>
      </c>
      <c r="C66" s="4" t="s">
        <v>140</v>
      </c>
      <c r="D66" s="14">
        <v>237915.13</v>
      </c>
      <c r="E66" s="14">
        <v>66242.14</v>
      </c>
      <c r="F66" s="14">
        <v>24134.09</v>
      </c>
      <c r="G66" s="14">
        <v>134228.08</v>
      </c>
      <c r="H66" s="14">
        <v>25</v>
      </c>
      <c r="I66" s="14">
        <v>233028.14</v>
      </c>
      <c r="J66" s="14">
        <v>14901.75</v>
      </c>
      <c r="K66" s="14">
        <v>822.57</v>
      </c>
      <c r="L66" s="15">
        <v>711296.9</v>
      </c>
      <c r="M66" s="14">
        <v>615.35</v>
      </c>
      <c r="N66" s="14">
        <f t="shared" si="0"/>
        <v>631.62</v>
      </c>
      <c r="O66" s="14">
        <f t="shared" si="1"/>
        <v>388667.367</v>
      </c>
      <c r="P66" s="14">
        <f t="shared" si="2"/>
        <v>322629.533</v>
      </c>
    </row>
    <row r="67" spans="1:16" ht="13.5" thickBot="1">
      <c r="A67" s="13" t="s">
        <v>28</v>
      </c>
      <c r="B67" s="4" t="s">
        <v>141</v>
      </c>
      <c r="C67" s="4" t="s">
        <v>142</v>
      </c>
      <c r="D67" s="14">
        <v>116647.66</v>
      </c>
      <c r="E67" s="14">
        <v>32482.15</v>
      </c>
      <c r="F67" s="14">
        <v>12595.96</v>
      </c>
      <c r="G67" s="14">
        <v>75532.69</v>
      </c>
      <c r="H67" s="14">
        <v>0</v>
      </c>
      <c r="I67" s="14">
        <v>172566.36</v>
      </c>
      <c r="J67" s="14">
        <v>0</v>
      </c>
      <c r="K67" s="14">
        <v>0</v>
      </c>
      <c r="L67" s="15">
        <v>409824.82</v>
      </c>
      <c r="M67" s="14">
        <v>413.08</v>
      </c>
      <c r="N67" s="14">
        <f t="shared" si="0"/>
        <v>631.62</v>
      </c>
      <c r="O67" s="14">
        <f t="shared" si="1"/>
        <v>260909.58959999998</v>
      </c>
      <c r="P67" s="14">
        <f t="shared" si="2"/>
        <v>148915.23040000003</v>
      </c>
    </row>
    <row r="68" spans="1:16" ht="13.5" thickBot="1">
      <c r="A68" s="13" t="s">
        <v>28</v>
      </c>
      <c r="B68" s="4" t="s">
        <v>143</v>
      </c>
      <c r="C68" s="4" t="s">
        <v>144</v>
      </c>
      <c r="D68" s="14">
        <v>1957174.33</v>
      </c>
      <c r="E68" s="14">
        <v>541345.28</v>
      </c>
      <c r="F68" s="14">
        <v>205255.45</v>
      </c>
      <c r="G68" s="14">
        <v>714553.13</v>
      </c>
      <c r="H68" s="14">
        <v>25775.11</v>
      </c>
      <c r="I68" s="14">
        <v>1787407.48</v>
      </c>
      <c r="J68" s="14">
        <v>232648.77</v>
      </c>
      <c r="K68" s="14">
        <v>7614.57</v>
      </c>
      <c r="L68" s="15">
        <v>5471774.12</v>
      </c>
      <c r="M68" s="14">
        <v>5629.26</v>
      </c>
      <c r="N68" s="14">
        <f t="shared" si="0"/>
        <v>631.62</v>
      </c>
      <c r="O68" s="14">
        <f t="shared" si="1"/>
        <v>3555553.2012</v>
      </c>
      <c r="P68" s="14">
        <f t="shared" si="2"/>
        <v>1916220.9188</v>
      </c>
    </row>
    <row r="69" spans="1:16" ht="13.5" thickBot="1">
      <c r="A69" s="13" t="s">
        <v>28</v>
      </c>
      <c r="B69" s="4" t="s">
        <v>145</v>
      </c>
      <c r="C69" s="4" t="s">
        <v>146</v>
      </c>
      <c r="D69" s="14">
        <v>209194.18</v>
      </c>
      <c r="E69" s="14">
        <v>52852.19</v>
      </c>
      <c r="F69" s="14">
        <v>0</v>
      </c>
      <c r="G69" s="14">
        <v>11171.97</v>
      </c>
      <c r="H69" s="14">
        <v>276.67</v>
      </c>
      <c r="I69" s="14">
        <v>137137.47</v>
      </c>
      <c r="J69" s="14">
        <v>0</v>
      </c>
      <c r="K69" s="14">
        <v>0</v>
      </c>
      <c r="L69" s="15">
        <v>410632.48</v>
      </c>
      <c r="M69" s="14">
        <v>474.32</v>
      </c>
      <c r="N69" s="14">
        <f t="shared" si="0"/>
        <v>631.62</v>
      </c>
      <c r="O69" s="14">
        <f t="shared" si="1"/>
        <v>299589.9984</v>
      </c>
      <c r="P69" s="14">
        <f t="shared" si="2"/>
        <v>111042.4816</v>
      </c>
    </row>
    <row r="70" spans="1:16" ht="13.5" thickBot="1">
      <c r="A70" s="13" t="s">
        <v>28</v>
      </c>
      <c r="B70" s="4" t="s">
        <v>147</v>
      </c>
      <c r="C70" s="4" t="s">
        <v>148</v>
      </c>
      <c r="D70" s="14">
        <v>556209.65</v>
      </c>
      <c r="E70" s="14">
        <v>167028.02</v>
      </c>
      <c r="F70" s="14">
        <v>11128.27</v>
      </c>
      <c r="G70" s="14">
        <v>1404839.32</v>
      </c>
      <c r="H70" s="14">
        <v>2770.06</v>
      </c>
      <c r="I70" s="14">
        <v>1233224</v>
      </c>
      <c r="J70" s="14">
        <v>41629.39</v>
      </c>
      <c r="K70" s="14">
        <v>2605.05</v>
      </c>
      <c r="L70" s="15">
        <v>3419433.76</v>
      </c>
      <c r="M70" s="14">
        <v>5145.09</v>
      </c>
      <c r="N70" s="14">
        <f t="shared" si="0"/>
        <v>631.62</v>
      </c>
      <c r="O70" s="14">
        <f t="shared" si="1"/>
        <v>3249741.7458</v>
      </c>
      <c r="P70" s="14">
        <f t="shared" si="2"/>
        <v>169692.01419999963</v>
      </c>
    </row>
    <row r="71" spans="1:16" ht="13.5" thickBot="1">
      <c r="A71" s="13" t="s">
        <v>28</v>
      </c>
      <c r="B71" s="4" t="s">
        <v>149</v>
      </c>
      <c r="C71" s="4" t="s">
        <v>150</v>
      </c>
      <c r="D71" s="14">
        <v>826323.74</v>
      </c>
      <c r="E71" s="14">
        <v>258811.45</v>
      </c>
      <c r="F71" s="14">
        <v>24552.74</v>
      </c>
      <c r="G71" s="14">
        <v>1024116.48</v>
      </c>
      <c r="H71" s="14">
        <v>8367.75</v>
      </c>
      <c r="I71" s="14">
        <v>755055.84</v>
      </c>
      <c r="J71" s="14">
        <v>78489.02</v>
      </c>
      <c r="K71" s="14">
        <v>1311.25</v>
      </c>
      <c r="L71" s="15">
        <v>2977028.27</v>
      </c>
      <c r="M71" s="14">
        <v>3913.93</v>
      </c>
      <c r="N71" s="14">
        <f t="shared" si="0"/>
        <v>631.62</v>
      </c>
      <c r="O71" s="14">
        <f t="shared" si="1"/>
        <v>2472116.4666</v>
      </c>
      <c r="P71" s="14">
        <f t="shared" si="2"/>
        <v>504911.8034000001</v>
      </c>
    </row>
    <row r="72" spans="1:16" ht="13.5" thickBot="1">
      <c r="A72" s="13" t="s">
        <v>28</v>
      </c>
      <c r="B72" s="4" t="s">
        <v>151</v>
      </c>
      <c r="C72" s="4" t="s">
        <v>152</v>
      </c>
      <c r="D72" s="14">
        <v>120953.46</v>
      </c>
      <c r="E72" s="14">
        <v>33474.17</v>
      </c>
      <c r="F72" s="14">
        <v>900</v>
      </c>
      <c r="G72" s="14">
        <v>110368.32</v>
      </c>
      <c r="H72" s="14">
        <v>0</v>
      </c>
      <c r="I72" s="14">
        <v>133537.58</v>
      </c>
      <c r="J72" s="14">
        <v>5520.24</v>
      </c>
      <c r="K72" s="14">
        <v>8872.73</v>
      </c>
      <c r="L72" s="15">
        <v>413626.5</v>
      </c>
      <c r="M72" s="14">
        <v>577.95</v>
      </c>
      <c r="N72" s="14">
        <f t="shared" si="0"/>
        <v>631.62</v>
      </c>
      <c r="O72" s="14">
        <f t="shared" si="1"/>
        <v>365044.77900000004</v>
      </c>
      <c r="P72" s="14">
        <f t="shared" si="2"/>
        <v>48581.72099999996</v>
      </c>
    </row>
    <row r="73" spans="1:16" ht="13.5" thickBot="1">
      <c r="A73" s="13" t="s">
        <v>28</v>
      </c>
      <c r="B73" s="4" t="s">
        <v>153</v>
      </c>
      <c r="C73" s="4" t="s">
        <v>154</v>
      </c>
      <c r="D73" s="14">
        <v>668528.77</v>
      </c>
      <c r="E73" s="14">
        <v>196578.01</v>
      </c>
      <c r="F73" s="14">
        <v>30874.35</v>
      </c>
      <c r="G73" s="14">
        <v>271921.18</v>
      </c>
      <c r="H73" s="14">
        <v>711.72</v>
      </c>
      <c r="I73" s="14">
        <v>445288.24</v>
      </c>
      <c r="J73" s="14">
        <v>244895.41</v>
      </c>
      <c r="K73" s="14">
        <v>10471.99</v>
      </c>
      <c r="L73" s="15">
        <v>1869269.67</v>
      </c>
      <c r="M73" s="14">
        <v>2633.84</v>
      </c>
      <c r="N73" s="14">
        <f t="shared" si="0"/>
        <v>631.62</v>
      </c>
      <c r="O73" s="14">
        <f t="shared" si="1"/>
        <v>1663586.0208</v>
      </c>
      <c r="P73" s="14">
        <f t="shared" si="2"/>
        <v>205683.64919999987</v>
      </c>
    </row>
    <row r="74" spans="1:16" ht="13.5" thickBot="1">
      <c r="A74" s="13" t="s">
        <v>28</v>
      </c>
      <c r="B74" s="4" t="s">
        <v>155</v>
      </c>
      <c r="C74" s="4" t="s">
        <v>156</v>
      </c>
      <c r="D74" s="14">
        <v>342832.65</v>
      </c>
      <c r="E74" s="14">
        <v>84560.49</v>
      </c>
      <c r="F74" s="14">
        <v>12419.55</v>
      </c>
      <c r="G74" s="14">
        <v>71718.59</v>
      </c>
      <c r="H74" s="14">
        <v>9102.87</v>
      </c>
      <c r="I74" s="14">
        <v>226935.54</v>
      </c>
      <c r="J74" s="14">
        <v>26496.21</v>
      </c>
      <c r="K74" s="14">
        <v>480</v>
      </c>
      <c r="L74" s="15">
        <v>774545.9</v>
      </c>
      <c r="M74" s="14">
        <v>746.66</v>
      </c>
      <c r="N74" s="14">
        <f t="shared" si="0"/>
        <v>631.62</v>
      </c>
      <c r="O74" s="14">
        <f t="shared" si="1"/>
        <v>471605.3892</v>
      </c>
      <c r="P74" s="14">
        <f t="shared" si="2"/>
        <v>302940.51080000005</v>
      </c>
    </row>
    <row r="75" spans="1:16" ht="13.5" thickBot="1">
      <c r="A75" s="13" t="s">
        <v>28</v>
      </c>
      <c r="B75" s="4" t="s">
        <v>157</v>
      </c>
      <c r="C75" s="4" t="s">
        <v>158</v>
      </c>
      <c r="D75" s="14">
        <v>545433.73</v>
      </c>
      <c r="E75" s="14">
        <v>158865.19</v>
      </c>
      <c r="F75" s="14">
        <v>24042.65</v>
      </c>
      <c r="G75" s="14">
        <v>76644.22</v>
      </c>
      <c r="H75" s="14">
        <v>0</v>
      </c>
      <c r="I75" s="14">
        <v>513170.74</v>
      </c>
      <c r="J75" s="14">
        <v>81547.65</v>
      </c>
      <c r="K75" s="14">
        <v>2744.3</v>
      </c>
      <c r="L75" s="15">
        <v>1402448.48</v>
      </c>
      <c r="M75" s="14">
        <v>1147.22</v>
      </c>
      <c r="N75" s="14">
        <f t="shared" si="0"/>
        <v>631.62</v>
      </c>
      <c r="O75" s="14">
        <f t="shared" si="1"/>
        <v>724607.0964</v>
      </c>
      <c r="P75" s="14">
        <f t="shared" si="2"/>
        <v>677841.3836</v>
      </c>
    </row>
    <row r="76" spans="1:16" ht="13.5" thickBot="1">
      <c r="A76" s="13" t="s">
        <v>28</v>
      </c>
      <c r="B76" s="4" t="s">
        <v>159</v>
      </c>
      <c r="C76" s="4" t="s">
        <v>160</v>
      </c>
      <c r="D76" s="14">
        <v>421677.89</v>
      </c>
      <c r="E76" s="14">
        <v>121508.48</v>
      </c>
      <c r="F76" s="14">
        <v>60090.72</v>
      </c>
      <c r="G76" s="14">
        <v>139671.49</v>
      </c>
      <c r="H76" s="14">
        <v>10026.83</v>
      </c>
      <c r="I76" s="14">
        <v>186445.44</v>
      </c>
      <c r="J76" s="14">
        <v>47110.98</v>
      </c>
      <c r="K76" s="14">
        <v>0</v>
      </c>
      <c r="L76" s="15">
        <v>986531.83</v>
      </c>
      <c r="M76" s="14">
        <v>1125.77</v>
      </c>
      <c r="N76" s="14">
        <f aca="true" t="shared" si="3" ref="N76:N139">7018*0.09</f>
        <v>631.62</v>
      </c>
      <c r="O76" s="14">
        <f aca="true" t="shared" si="4" ref="O76:O139">M76*N76</f>
        <v>711058.8474</v>
      </c>
      <c r="P76" s="14">
        <f aca="true" t="shared" si="5" ref="P76:P139">L76-O76</f>
        <v>275472.9826</v>
      </c>
    </row>
    <row r="77" spans="1:16" ht="13.5" thickBot="1">
      <c r="A77" s="13" t="s">
        <v>28</v>
      </c>
      <c r="B77" s="4" t="s">
        <v>161</v>
      </c>
      <c r="C77" s="4" t="s">
        <v>162</v>
      </c>
      <c r="D77" s="14">
        <v>126317.21</v>
      </c>
      <c r="E77" s="14">
        <v>65799.71</v>
      </c>
      <c r="F77" s="14">
        <v>42565.62</v>
      </c>
      <c r="G77" s="14">
        <v>348712.03</v>
      </c>
      <c r="H77" s="14">
        <v>12855.01</v>
      </c>
      <c r="I77" s="14">
        <v>154670.28</v>
      </c>
      <c r="J77" s="14">
        <v>11853</v>
      </c>
      <c r="K77" s="14">
        <v>0</v>
      </c>
      <c r="L77" s="15">
        <v>762772.86</v>
      </c>
      <c r="M77" s="14">
        <v>1058.21</v>
      </c>
      <c r="N77" s="14">
        <f t="shared" si="3"/>
        <v>631.62</v>
      </c>
      <c r="O77" s="14">
        <f t="shared" si="4"/>
        <v>668386.6002</v>
      </c>
      <c r="P77" s="14">
        <f t="shared" si="5"/>
        <v>94386.2598</v>
      </c>
    </row>
    <row r="78" spans="1:16" ht="13.5" thickBot="1">
      <c r="A78" s="13" t="s">
        <v>28</v>
      </c>
      <c r="B78" s="4" t="s">
        <v>163</v>
      </c>
      <c r="C78" s="4" t="s">
        <v>164</v>
      </c>
      <c r="D78" s="14">
        <v>716976.45</v>
      </c>
      <c r="E78" s="14">
        <v>281885.8</v>
      </c>
      <c r="F78" s="14">
        <v>28736.85</v>
      </c>
      <c r="G78" s="14">
        <v>135486.4</v>
      </c>
      <c r="H78" s="14">
        <v>11506.28</v>
      </c>
      <c r="I78" s="14">
        <v>676225.9</v>
      </c>
      <c r="J78" s="14">
        <v>20859.24</v>
      </c>
      <c r="K78" s="14">
        <v>2766.7</v>
      </c>
      <c r="L78" s="15">
        <v>1874443.62</v>
      </c>
      <c r="M78" s="14">
        <v>1784.19</v>
      </c>
      <c r="N78" s="14">
        <f t="shared" si="3"/>
        <v>631.62</v>
      </c>
      <c r="O78" s="14">
        <f t="shared" si="4"/>
        <v>1126930.0878</v>
      </c>
      <c r="P78" s="14">
        <f t="shared" si="5"/>
        <v>747513.5322</v>
      </c>
    </row>
    <row r="79" spans="1:16" ht="13.5" thickBot="1">
      <c r="A79" s="13" t="s">
        <v>28</v>
      </c>
      <c r="B79" s="4" t="s">
        <v>165</v>
      </c>
      <c r="C79" s="4" t="s">
        <v>166</v>
      </c>
      <c r="D79" s="14">
        <v>85276.26</v>
      </c>
      <c r="E79" s="14">
        <v>10002.36</v>
      </c>
      <c r="F79" s="14">
        <v>4710.77</v>
      </c>
      <c r="G79" s="14">
        <v>11582.25</v>
      </c>
      <c r="H79" s="14">
        <v>8976.86</v>
      </c>
      <c r="I79" s="14">
        <v>27415.09</v>
      </c>
      <c r="J79" s="14">
        <v>24559</v>
      </c>
      <c r="K79" s="14">
        <v>545</v>
      </c>
      <c r="L79" s="15">
        <v>173067.59</v>
      </c>
      <c r="M79" s="14">
        <v>0</v>
      </c>
      <c r="N79" s="14">
        <f t="shared" si="3"/>
        <v>631.62</v>
      </c>
      <c r="O79" s="14">
        <f t="shared" si="4"/>
        <v>0</v>
      </c>
      <c r="P79" s="14">
        <f t="shared" si="5"/>
        <v>173067.59</v>
      </c>
    </row>
    <row r="80" spans="1:16" ht="13.5" thickBot="1">
      <c r="A80" s="13" t="s">
        <v>28</v>
      </c>
      <c r="B80" s="4" t="s">
        <v>167</v>
      </c>
      <c r="C80" s="4" t="s">
        <v>168</v>
      </c>
      <c r="D80" s="14">
        <v>4522899.04</v>
      </c>
      <c r="E80" s="14">
        <v>1270815.08</v>
      </c>
      <c r="F80" s="14">
        <v>913840.91</v>
      </c>
      <c r="G80" s="14">
        <v>447325.58</v>
      </c>
      <c r="H80" s="14">
        <v>96833.03</v>
      </c>
      <c r="I80" s="14">
        <v>2332818.67</v>
      </c>
      <c r="J80" s="14">
        <v>23089.27</v>
      </c>
      <c r="K80" s="14">
        <v>150</v>
      </c>
      <c r="L80" s="15">
        <v>9607771.58</v>
      </c>
      <c r="M80" s="14">
        <v>10076.95</v>
      </c>
      <c r="N80" s="14">
        <f t="shared" si="3"/>
        <v>631.62</v>
      </c>
      <c r="O80" s="14">
        <f t="shared" si="4"/>
        <v>6364803.159000001</v>
      </c>
      <c r="P80" s="14">
        <f t="shared" si="5"/>
        <v>3242968.420999999</v>
      </c>
    </row>
    <row r="81" spans="1:16" ht="13.5" thickBot="1">
      <c r="A81" s="13" t="s">
        <v>28</v>
      </c>
      <c r="B81" s="4" t="s">
        <v>169</v>
      </c>
      <c r="C81" s="4" t="s">
        <v>170</v>
      </c>
      <c r="D81" s="14">
        <v>937529.7</v>
      </c>
      <c r="E81" s="14">
        <v>265485.46</v>
      </c>
      <c r="F81" s="14">
        <v>143603.21</v>
      </c>
      <c r="G81" s="14">
        <v>376082.49</v>
      </c>
      <c r="H81" s="14">
        <v>0</v>
      </c>
      <c r="I81" s="14">
        <v>769608.39</v>
      </c>
      <c r="J81" s="14">
        <v>38823.38</v>
      </c>
      <c r="K81" s="14">
        <v>0</v>
      </c>
      <c r="L81" s="15">
        <v>2531132.63</v>
      </c>
      <c r="M81" s="14">
        <v>3537.93</v>
      </c>
      <c r="N81" s="14">
        <f t="shared" si="3"/>
        <v>631.62</v>
      </c>
      <c r="O81" s="14">
        <f t="shared" si="4"/>
        <v>2234627.3466</v>
      </c>
      <c r="P81" s="14">
        <f t="shared" si="5"/>
        <v>296505.2834000001</v>
      </c>
    </row>
    <row r="82" spans="1:16" ht="13.5" thickBot="1">
      <c r="A82" s="13" t="s">
        <v>28</v>
      </c>
      <c r="B82" s="4" t="s">
        <v>171</v>
      </c>
      <c r="C82" s="4" t="s">
        <v>172</v>
      </c>
      <c r="D82" s="14">
        <v>47431.18</v>
      </c>
      <c r="E82" s="14">
        <v>11602.45</v>
      </c>
      <c r="F82" s="14">
        <v>1384.57</v>
      </c>
      <c r="G82" s="14">
        <v>61787.69</v>
      </c>
      <c r="H82" s="14">
        <v>1485</v>
      </c>
      <c r="I82" s="14">
        <v>193343.16</v>
      </c>
      <c r="J82" s="14">
        <v>2628</v>
      </c>
      <c r="K82" s="14">
        <v>21313.62</v>
      </c>
      <c r="L82" s="15">
        <v>340975.67</v>
      </c>
      <c r="M82" s="14">
        <v>330.02</v>
      </c>
      <c r="N82" s="14">
        <f t="shared" si="3"/>
        <v>631.62</v>
      </c>
      <c r="O82" s="14">
        <f t="shared" si="4"/>
        <v>208447.23239999998</v>
      </c>
      <c r="P82" s="14">
        <f t="shared" si="5"/>
        <v>132528.4376</v>
      </c>
    </row>
    <row r="83" spans="1:16" ht="13.5" thickBot="1">
      <c r="A83" s="13" t="s">
        <v>28</v>
      </c>
      <c r="B83" s="4" t="s">
        <v>173</v>
      </c>
      <c r="C83" s="4" t="s">
        <v>174</v>
      </c>
      <c r="D83" s="14">
        <v>384420</v>
      </c>
      <c r="E83" s="14">
        <v>98724.34</v>
      </c>
      <c r="F83" s="14">
        <v>160</v>
      </c>
      <c r="G83" s="14">
        <v>163331.02</v>
      </c>
      <c r="H83" s="14">
        <v>5835</v>
      </c>
      <c r="I83" s="14">
        <v>290496.82</v>
      </c>
      <c r="J83" s="14">
        <v>2775</v>
      </c>
      <c r="K83" s="14">
        <v>0</v>
      </c>
      <c r="L83" s="15">
        <v>945742.18</v>
      </c>
      <c r="M83" s="14">
        <v>1029.92</v>
      </c>
      <c r="N83" s="14">
        <f t="shared" si="3"/>
        <v>631.62</v>
      </c>
      <c r="O83" s="14">
        <f t="shared" si="4"/>
        <v>650518.0704000001</v>
      </c>
      <c r="P83" s="14">
        <f t="shared" si="5"/>
        <v>295224.10959999997</v>
      </c>
    </row>
    <row r="84" spans="1:16" ht="13.5" thickBot="1">
      <c r="A84" s="13" t="s">
        <v>28</v>
      </c>
      <c r="B84" s="4" t="s">
        <v>175</v>
      </c>
      <c r="C84" s="4" t="s">
        <v>176</v>
      </c>
      <c r="D84" s="14">
        <v>126524.62</v>
      </c>
      <c r="E84" s="14">
        <v>33737.48</v>
      </c>
      <c r="F84" s="14">
        <v>7270.12</v>
      </c>
      <c r="G84" s="14">
        <v>106168.33</v>
      </c>
      <c r="H84" s="14">
        <v>5527.97</v>
      </c>
      <c r="I84" s="14">
        <v>142229.95</v>
      </c>
      <c r="J84" s="14">
        <v>821.33</v>
      </c>
      <c r="K84" s="14">
        <v>426</v>
      </c>
      <c r="L84" s="15">
        <v>422705.8</v>
      </c>
      <c r="M84" s="14">
        <v>513.76</v>
      </c>
      <c r="N84" s="14">
        <f t="shared" si="3"/>
        <v>631.62</v>
      </c>
      <c r="O84" s="14">
        <f t="shared" si="4"/>
        <v>324501.0912</v>
      </c>
      <c r="P84" s="14">
        <f t="shared" si="5"/>
        <v>98204.70879999996</v>
      </c>
    </row>
    <row r="85" spans="1:16" ht="13.5" thickBot="1">
      <c r="A85" s="13" t="s">
        <v>28</v>
      </c>
      <c r="B85" s="4" t="s">
        <v>177</v>
      </c>
      <c r="C85" s="4" t="s">
        <v>178</v>
      </c>
      <c r="D85" s="14">
        <v>1073246.53</v>
      </c>
      <c r="E85" s="14">
        <v>323979.14</v>
      </c>
      <c r="F85" s="14">
        <v>63953.65</v>
      </c>
      <c r="G85" s="14">
        <v>326470.75</v>
      </c>
      <c r="H85" s="14">
        <v>681.58</v>
      </c>
      <c r="I85" s="14">
        <v>680871.46</v>
      </c>
      <c r="J85" s="14">
        <v>52944.33</v>
      </c>
      <c r="K85" s="14">
        <v>310</v>
      </c>
      <c r="L85" s="15">
        <v>2522457.44</v>
      </c>
      <c r="M85" s="14">
        <v>3030.58</v>
      </c>
      <c r="N85" s="14">
        <f t="shared" si="3"/>
        <v>631.62</v>
      </c>
      <c r="O85" s="14">
        <f t="shared" si="4"/>
        <v>1914174.9396</v>
      </c>
      <c r="P85" s="14">
        <f t="shared" si="5"/>
        <v>608282.5004</v>
      </c>
    </row>
    <row r="86" spans="1:16" ht="13.5" thickBot="1">
      <c r="A86" s="13" t="s">
        <v>28</v>
      </c>
      <c r="B86" s="4" t="s">
        <v>179</v>
      </c>
      <c r="C86" s="4" t="s">
        <v>180</v>
      </c>
      <c r="D86" s="14">
        <v>245398.45</v>
      </c>
      <c r="E86" s="14">
        <v>68473.21</v>
      </c>
      <c r="F86" s="14">
        <v>9010</v>
      </c>
      <c r="G86" s="14">
        <v>70001.26</v>
      </c>
      <c r="H86" s="14">
        <v>416.68</v>
      </c>
      <c r="I86" s="14">
        <v>233529.24</v>
      </c>
      <c r="J86" s="14">
        <v>19000</v>
      </c>
      <c r="K86" s="14">
        <v>2440</v>
      </c>
      <c r="L86" s="15">
        <v>648268.84</v>
      </c>
      <c r="M86" s="14">
        <v>872.77</v>
      </c>
      <c r="N86" s="14">
        <f t="shared" si="3"/>
        <v>631.62</v>
      </c>
      <c r="O86" s="14">
        <f t="shared" si="4"/>
        <v>551258.9874</v>
      </c>
      <c r="P86" s="14">
        <f t="shared" si="5"/>
        <v>97009.85259999998</v>
      </c>
    </row>
    <row r="87" spans="1:16" ht="13.5" thickBot="1">
      <c r="A87" s="13" t="s">
        <v>28</v>
      </c>
      <c r="B87" s="4" t="s">
        <v>181</v>
      </c>
      <c r="C87" s="4" t="s">
        <v>182</v>
      </c>
      <c r="D87" s="14">
        <v>41467.22</v>
      </c>
      <c r="E87" s="14">
        <v>13136.89</v>
      </c>
      <c r="F87" s="14">
        <v>2390.6</v>
      </c>
      <c r="G87" s="14">
        <v>165971.49</v>
      </c>
      <c r="H87" s="14">
        <v>2406</v>
      </c>
      <c r="I87" s="14">
        <v>85936.93</v>
      </c>
      <c r="J87" s="14">
        <v>17672.38</v>
      </c>
      <c r="K87" s="14">
        <v>52.5</v>
      </c>
      <c r="L87" s="15">
        <v>329034.01</v>
      </c>
      <c r="M87" s="14">
        <v>490.38</v>
      </c>
      <c r="N87" s="14">
        <f t="shared" si="3"/>
        <v>631.62</v>
      </c>
      <c r="O87" s="14">
        <f t="shared" si="4"/>
        <v>309733.8156</v>
      </c>
      <c r="P87" s="14">
        <f t="shared" si="5"/>
        <v>19300.194400000037</v>
      </c>
    </row>
    <row r="88" spans="1:16" ht="13.5" thickBot="1">
      <c r="A88" s="13" t="s">
        <v>28</v>
      </c>
      <c r="B88" s="4" t="s">
        <v>183</v>
      </c>
      <c r="C88" s="4" t="s">
        <v>184</v>
      </c>
      <c r="D88" s="14">
        <v>519214.81</v>
      </c>
      <c r="E88" s="14">
        <v>142346.54</v>
      </c>
      <c r="F88" s="14">
        <v>45657.85</v>
      </c>
      <c r="G88" s="14">
        <v>144749.46</v>
      </c>
      <c r="H88" s="14">
        <v>34940.02</v>
      </c>
      <c r="I88" s="14">
        <v>571712.64</v>
      </c>
      <c r="J88" s="14">
        <v>12519.14</v>
      </c>
      <c r="K88" s="14">
        <v>1132.5</v>
      </c>
      <c r="L88" s="15">
        <v>1472272.96</v>
      </c>
      <c r="M88" s="14">
        <v>1724.77</v>
      </c>
      <c r="N88" s="14">
        <f t="shared" si="3"/>
        <v>631.62</v>
      </c>
      <c r="O88" s="14">
        <f t="shared" si="4"/>
        <v>1089399.2274</v>
      </c>
      <c r="P88" s="14">
        <f t="shared" si="5"/>
        <v>382873.7326</v>
      </c>
    </row>
    <row r="89" spans="1:16" ht="13.5" thickBot="1">
      <c r="A89" s="13" t="s">
        <v>28</v>
      </c>
      <c r="B89" s="4" t="s">
        <v>185</v>
      </c>
      <c r="C89" s="4" t="s">
        <v>186</v>
      </c>
      <c r="D89" s="14">
        <v>23947.1</v>
      </c>
      <c r="E89" s="14">
        <v>2246.82</v>
      </c>
      <c r="F89" s="14">
        <v>0</v>
      </c>
      <c r="G89" s="14">
        <v>51174.36</v>
      </c>
      <c r="H89" s="14">
        <v>373.8</v>
      </c>
      <c r="I89" s="14">
        <v>21654</v>
      </c>
      <c r="J89" s="14">
        <v>0</v>
      </c>
      <c r="K89" s="14">
        <v>1522.34</v>
      </c>
      <c r="L89" s="15">
        <v>100918.42</v>
      </c>
      <c r="M89" s="14">
        <v>0</v>
      </c>
      <c r="N89" s="14">
        <f t="shared" si="3"/>
        <v>631.62</v>
      </c>
      <c r="O89" s="14">
        <f t="shared" si="4"/>
        <v>0</v>
      </c>
      <c r="P89" s="14">
        <f t="shared" si="5"/>
        <v>100918.42</v>
      </c>
    </row>
    <row r="90" spans="1:16" ht="13.5" thickBot="1">
      <c r="A90" s="13" t="s">
        <v>28</v>
      </c>
      <c r="B90" s="4" t="s">
        <v>187</v>
      </c>
      <c r="C90" s="4" t="s">
        <v>188</v>
      </c>
      <c r="D90" s="14">
        <v>120286.55</v>
      </c>
      <c r="E90" s="14">
        <v>32836.59</v>
      </c>
      <c r="F90" s="14">
        <v>0</v>
      </c>
      <c r="G90" s="14">
        <v>78955.65</v>
      </c>
      <c r="H90" s="14">
        <v>31650.07</v>
      </c>
      <c r="I90" s="14">
        <v>185581.29</v>
      </c>
      <c r="J90" s="14">
        <v>0</v>
      </c>
      <c r="K90" s="14">
        <v>720.46</v>
      </c>
      <c r="L90" s="15">
        <v>450030.61</v>
      </c>
      <c r="M90" s="14">
        <v>458.67</v>
      </c>
      <c r="N90" s="14">
        <f t="shared" si="3"/>
        <v>631.62</v>
      </c>
      <c r="O90" s="14">
        <f t="shared" si="4"/>
        <v>289705.14540000004</v>
      </c>
      <c r="P90" s="14">
        <f t="shared" si="5"/>
        <v>160325.46459999995</v>
      </c>
    </row>
    <row r="91" spans="1:16" ht="13.5" thickBot="1">
      <c r="A91" s="13" t="s">
        <v>28</v>
      </c>
      <c r="B91" s="4" t="s">
        <v>189</v>
      </c>
      <c r="C91" s="4" t="s">
        <v>190</v>
      </c>
      <c r="D91" s="14">
        <v>205441.89</v>
      </c>
      <c r="E91" s="14">
        <v>59374.79</v>
      </c>
      <c r="F91" s="14">
        <v>13194</v>
      </c>
      <c r="G91" s="14">
        <v>241045.67</v>
      </c>
      <c r="H91" s="14">
        <v>7717.28</v>
      </c>
      <c r="I91" s="14">
        <v>248265.44</v>
      </c>
      <c r="J91" s="14">
        <v>4726.24</v>
      </c>
      <c r="K91" s="14">
        <v>0</v>
      </c>
      <c r="L91" s="15">
        <v>779765.31</v>
      </c>
      <c r="M91" s="14">
        <v>833.72</v>
      </c>
      <c r="N91" s="14">
        <f t="shared" si="3"/>
        <v>631.62</v>
      </c>
      <c r="O91" s="14">
        <f t="shared" si="4"/>
        <v>526594.2264</v>
      </c>
      <c r="P91" s="14">
        <f t="shared" si="5"/>
        <v>253171.0836</v>
      </c>
    </row>
    <row r="92" spans="1:16" ht="13.5" thickBot="1">
      <c r="A92" s="13" t="s">
        <v>28</v>
      </c>
      <c r="B92" s="4" t="s">
        <v>191</v>
      </c>
      <c r="C92" s="4" t="s">
        <v>192</v>
      </c>
      <c r="D92" s="14">
        <v>176342.82</v>
      </c>
      <c r="E92" s="14">
        <v>43629.51</v>
      </c>
      <c r="F92" s="14">
        <v>0</v>
      </c>
      <c r="G92" s="14">
        <v>14929.84</v>
      </c>
      <c r="H92" s="14">
        <v>21547.91</v>
      </c>
      <c r="I92" s="14">
        <v>77616.22</v>
      </c>
      <c r="J92" s="14">
        <v>9730.07</v>
      </c>
      <c r="K92" s="14">
        <v>3560.19</v>
      </c>
      <c r="L92" s="15">
        <v>347356.56</v>
      </c>
      <c r="M92" s="14">
        <v>357.67</v>
      </c>
      <c r="N92" s="14">
        <f t="shared" si="3"/>
        <v>631.62</v>
      </c>
      <c r="O92" s="14">
        <f t="shared" si="4"/>
        <v>225911.5254</v>
      </c>
      <c r="P92" s="14">
        <f t="shared" si="5"/>
        <v>121445.03459999998</v>
      </c>
    </row>
    <row r="93" spans="1:16" ht="13.5" thickBot="1">
      <c r="A93" s="13" t="s">
        <v>28</v>
      </c>
      <c r="B93" s="4" t="s">
        <v>193</v>
      </c>
      <c r="C93" s="4" t="s">
        <v>194</v>
      </c>
      <c r="D93" s="14">
        <v>25621.78</v>
      </c>
      <c r="E93" s="14">
        <v>9085.3</v>
      </c>
      <c r="F93" s="14">
        <v>298691.72</v>
      </c>
      <c r="G93" s="14">
        <v>81968.07</v>
      </c>
      <c r="H93" s="14">
        <v>69363.61</v>
      </c>
      <c r="I93" s="14">
        <v>234109.71</v>
      </c>
      <c r="J93" s="14">
        <v>75732.97</v>
      </c>
      <c r="K93" s="14">
        <v>32438.12</v>
      </c>
      <c r="L93" s="15">
        <v>827011.28</v>
      </c>
      <c r="M93" s="14">
        <v>661.83</v>
      </c>
      <c r="N93" s="14">
        <f t="shared" si="3"/>
        <v>631.62</v>
      </c>
      <c r="O93" s="14">
        <f t="shared" si="4"/>
        <v>418025.06460000004</v>
      </c>
      <c r="P93" s="14">
        <f t="shared" si="5"/>
        <v>408986.2154</v>
      </c>
    </row>
    <row r="94" spans="1:16" ht="13.5" thickBot="1">
      <c r="A94" s="13" t="s">
        <v>28</v>
      </c>
      <c r="B94" s="4" t="s">
        <v>195</v>
      </c>
      <c r="C94" s="4" t="s">
        <v>196</v>
      </c>
      <c r="D94" s="14">
        <v>234317.11</v>
      </c>
      <c r="E94" s="14">
        <v>66193.65</v>
      </c>
      <c r="F94" s="14">
        <v>81816.08</v>
      </c>
      <c r="G94" s="14">
        <v>856999.95</v>
      </c>
      <c r="H94" s="14">
        <v>0</v>
      </c>
      <c r="I94" s="14">
        <v>365467.72</v>
      </c>
      <c r="J94" s="14">
        <v>69107.29</v>
      </c>
      <c r="K94" s="14">
        <v>218.65</v>
      </c>
      <c r="L94" s="15">
        <v>1674120.45</v>
      </c>
      <c r="M94" s="14">
        <v>1332.76</v>
      </c>
      <c r="N94" s="14">
        <f t="shared" si="3"/>
        <v>631.62</v>
      </c>
      <c r="O94" s="14">
        <f t="shared" si="4"/>
        <v>841797.8712</v>
      </c>
      <c r="P94" s="14">
        <f t="shared" si="5"/>
        <v>832322.5787999999</v>
      </c>
    </row>
    <row r="95" spans="1:16" ht="13.5" thickBot="1">
      <c r="A95" s="13" t="s">
        <v>28</v>
      </c>
      <c r="B95" s="4" t="s">
        <v>197</v>
      </c>
      <c r="C95" s="4" t="s">
        <v>198</v>
      </c>
      <c r="D95" s="14">
        <v>564869.26</v>
      </c>
      <c r="E95" s="14">
        <v>170253.56</v>
      </c>
      <c r="F95" s="14">
        <v>48198.95</v>
      </c>
      <c r="G95" s="14">
        <v>2590733.38</v>
      </c>
      <c r="H95" s="14">
        <v>0</v>
      </c>
      <c r="I95" s="14">
        <v>1197032.15</v>
      </c>
      <c r="J95" s="14">
        <v>45</v>
      </c>
      <c r="K95" s="14">
        <v>125</v>
      </c>
      <c r="L95" s="15">
        <v>4571257.3</v>
      </c>
      <c r="M95" s="14">
        <v>3542.14</v>
      </c>
      <c r="N95" s="14">
        <f t="shared" si="3"/>
        <v>631.62</v>
      </c>
      <c r="O95" s="14">
        <f t="shared" si="4"/>
        <v>2237286.4668</v>
      </c>
      <c r="P95" s="14">
        <f t="shared" si="5"/>
        <v>2333970.8331999998</v>
      </c>
    </row>
    <row r="96" spans="1:16" ht="13.5" thickBot="1">
      <c r="A96" s="13" t="s">
        <v>28</v>
      </c>
      <c r="B96" s="4" t="s">
        <v>199</v>
      </c>
      <c r="C96" s="4" t="s">
        <v>200</v>
      </c>
      <c r="D96" s="14">
        <v>214423.32</v>
      </c>
      <c r="E96" s="14">
        <v>63631.03</v>
      </c>
      <c r="F96" s="14">
        <v>23027.58</v>
      </c>
      <c r="G96" s="14">
        <v>221497.68</v>
      </c>
      <c r="H96" s="14">
        <v>0</v>
      </c>
      <c r="I96" s="14">
        <v>263845.35</v>
      </c>
      <c r="J96" s="14">
        <v>15515.28</v>
      </c>
      <c r="K96" s="14">
        <v>557</v>
      </c>
      <c r="L96" s="15">
        <v>802497.24</v>
      </c>
      <c r="M96" s="14">
        <v>833.19</v>
      </c>
      <c r="N96" s="14">
        <f t="shared" si="3"/>
        <v>631.62</v>
      </c>
      <c r="O96" s="14">
        <f t="shared" si="4"/>
        <v>526259.4678</v>
      </c>
      <c r="P96" s="14">
        <f t="shared" si="5"/>
        <v>276237.7722</v>
      </c>
    </row>
    <row r="97" spans="1:16" ht="13.5" thickBot="1">
      <c r="A97" s="13" t="s">
        <v>28</v>
      </c>
      <c r="B97" s="4" t="s">
        <v>201</v>
      </c>
      <c r="C97" s="4" t="s">
        <v>202</v>
      </c>
      <c r="D97" s="14">
        <v>646871.64</v>
      </c>
      <c r="E97" s="14">
        <v>194320.72</v>
      </c>
      <c r="F97" s="14">
        <v>102607.88</v>
      </c>
      <c r="G97" s="14">
        <v>1576951.77</v>
      </c>
      <c r="H97" s="14">
        <v>8237.13</v>
      </c>
      <c r="I97" s="14">
        <v>1019830.26</v>
      </c>
      <c r="J97" s="14">
        <v>7434.42</v>
      </c>
      <c r="K97" s="14">
        <v>6906.38</v>
      </c>
      <c r="L97" s="15">
        <v>3563160.2</v>
      </c>
      <c r="M97" s="14">
        <v>4349.14</v>
      </c>
      <c r="N97" s="14">
        <f t="shared" si="3"/>
        <v>631.62</v>
      </c>
      <c r="O97" s="14">
        <f t="shared" si="4"/>
        <v>2747003.8068000004</v>
      </c>
      <c r="P97" s="14">
        <f t="shared" si="5"/>
        <v>816156.3931999998</v>
      </c>
    </row>
    <row r="98" spans="1:16" ht="13.5" thickBot="1">
      <c r="A98" s="13" t="s">
        <v>28</v>
      </c>
      <c r="B98" s="4" t="s">
        <v>203</v>
      </c>
      <c r="C98" s="4" t="s">
        <v>204</v>
      </c>
      <c r="D98" s="14">
        <v>277895.6</v>
      </c>
      <c r="E98" s="14">
        <v>84142.3</v>
      </c>
      <c r="F98" s="14">
        <v>60458.85</v>
      </c>
      <c r="G98" s="14">
        <v>1435084.76</v>
      </c>
      <c r="H98" s="14">
        <v>237059.82</v>
      </c>
      <c r="I98" s="14">
        <v>639334.59</v>
      </c>
      <c r="J98" s="14">
        <v>8247.69</v>
      </c>
      <c r="K98" s="14">
        <v>173</v>
      </c>
      <c r="L98" s="15">
        <v>2742396.61</v>
      </c>
      <c r="M98" s="14">
        <v>3451.21</v>
      </c>
      <c r="N98" s="14">
        <f t="shared" si="3"/>
        <v>631.62</v>
      </c>
      <c r="O98" s="14">
        <f t="shared" si="4"/>
        <v>2179853.2602</v>
      </c>
      <c r="P98" s="14">
        <f t="shared" si="5"/>
        <v>562543.3498</v>
      </c>
    </row>
    <row r="99" spans="1:16" ht="13.5" thickBot="1">
      <c r="A99" s="13" t="s">
        <v>28</v>
      </c>
      <c r="B99" s="4" t="s">
        <v>205</v>
      </c>
      <c r="C99" s="4" t="s">
        <v>206</v>
      </c>
      <c r="D99" s="14">
        <v>216990.65</v>
      </c>
      <c r="E99" s="14">
        <v>58251.39</v>
      </c>
      <c r="F99" s="14">
        <v>29504.53</v>
      </c>
      <c r="G99" s="14">
        <v>69724.02</v>
      </c>
      <c r="H99" s="14">
        <v>4974.1</v>
      </c>
      <c r="I99" s="14">
        <v>80614.56</v>
      </c>
      <c r="J99" s="14">
        <v>33656.44</v>
      </c>
      <c r="K99" s="14">
        <v>1242.43</v>
      </c>
      <c r="L99" s="15">
        <v>494958.12</v>
      </c>
      <c r="M99" s="14">
        <v>574.4</v>
      </c>
      <c r="N99" s="14">
        <f t="shared" si="3"/>
        <v>631.62</v>
      </c>
      <c r="O99" s="14">
        <f t="shared" si="4"/>
        <v>362802.528</v>
      </c>
      <c r="P99" s="14">
        <f t="shared" si="5"/>
        <v>132155.592</v>
      </c>
    </row>
    <row r="100" spans="1:16" ht="13.5" thickBot="1">
      <c r="A100" s="13" t="s">
        <v>28</v>
      </c>
      <c r="B100" s="4" t="s">
        <v>207</v>
      </c>
      <c r="C100" s="4" t="s">
        <v>208</v>
      </c>
      <c r="D100" s="14">
        <v>124379.19</v>
      </c>
      <c r="E100" s="14">
        <v>34799.02</v>
      </c>
      <c r="F100" s="14">
        <v>58703.72</v>
      </c>
      <c r="G100" s="14">
        <v>79177.64</v>
      </c>
      <c r="H100" s="14">
        <v>144</v>
      </c>
      <c r="I100" s="14">
        <v>93620.25</v>
      </c>
      <c r="J100" s="14">
        <v>0</v>
      </c>
      <c r="K100" s="14">
        <v>210</v>
      </c>
      <c r="L100" s="15">
        <v>391033.82</v>
      </c>
      <c r="M100" s="14">
        <v>572.7</v>
      </c>
      <c r="N100" s="14">
        <f t="shared" si="3"/>
        <v>631.62</v>
      </c>
      <c r="O100" s="14">
        <f t="shared" si="4"/>
        <v>361728.77400000003</v>
      </c>
      <c r="P100" s="14">
        <f t="shared" si="5"/>
        <v>29305.045999999973</v>
      </c>
    </row>
    <row r="101" spans="1:16" ht="13.5" thickBot="1">
      <c r="A101" s="13" t="s">
        <v>28</v>
      </c>
      <c r="B101" s="4" t="s">
        <v>209</v>
      </c>
      <c r="C101" s="4" t="s">
        <v>210</v>
      </c>
      <c r="D101" s="14">
        <v>329434.4</v>
      </c>
      <c r="E101" s="14">
        <v>118916.91</v>
      </c>
      <c r="F101" s="14">
        <v>292893.77</v>
      </c>
      <c r="G101" s="14">
        <v>1518295.51</v>
      </c>
      <c r="H101" s="14">
        <v>486.15</v>
      </c>
      <c r="I101" s="14">
        <v>871851.99</v>
      </c>
      <c r="J101" s="14">
        <v>95266.94</v>
      </c>
      <c r="K101" s="14">
        <v>1399.6</v>
      </c>
      <c r="L101" s="15">
        <v>3228545.27</v>
      </c>
      <c r="M101" s="14">
        <v>4158.43</v>
      </c>
      <c r="N101" s="14">
        <f t="shared" si="3"/>
        <v>631.62</v>
      </c>
      <c r="O101" s="14">
        <f t="shared" si="4"/>
        <v>2626547.5566000002</v>
      </c>
      <c r="P101" s="14">
        <f t="shared" si="5"/>
        <v>601997.7133999998</v>
      </c>
    </row>
    <row r="102" spans="1:16" ht="13.5" thickBot="1">
      <c r="A102" s="13" t="s">
        <v>28</v>
      </c>
      <c r="B102" s="4" t="s">
        <v>211</v>
      </c>
      <c r="C102" s="4" t="s">
        <v>212</v>
      </c>
      <c r="D102" s="14">
        <v>224036.91</v>
      </c>
      <c r="E102" s="14">
        <v>70632.53</v>
      </c>
      <c r="F102" s="14">
        <v>14702.08</v>
      </c>
      <c r="G102" s="14">
        <v>74055.57</v>
      </c>
      <c r="H102" s="14">
        <v>1714.28</v>
      </c>
      <c r="I102" s="14">
        <v>213477.85</v>
      </c>
      <c r="J102" s="14">
        <v>15628</v>
      </c>
      <c r="K102" s="14">
        <v>0</v>
      </c>
      <c r="L102" s="15">
        <v>614247.22</v>
      </c>
      <c r="M102" s="14">
        <v>696.48</v>
      </c>
      <c r="N102" s="14">
        <f t="shared" si="3"/>
        <v>631.62</v>
      </c>
      <c r="O102" s="14">
        <f t="shared" si="4"/>
        <v>439910.6976</v>
      </c>
      <c r="P102" s="14">
        <f t="shared" si="5"/>
        <v>174336.52239999996</v>
      </c>
    </row>
    <row r="103" spans="1:16" ht="13.5" thickBot="1">
      <c r="A103" s="13" t="s">
        <v>28</v>
      </c>
      <c r="B103" s="4" t="s">
        <v>213</v>
      </c>
      <c r="C103" s="4" t="s">
        <v>214</v>
      </c>
      <c r="D103" s="14">
        <v>1465625.01</v>
      </c>
      <c r="E103" s="14">
        <v>422523.26</v>
      </c>
      <c r="F103" s="14">
        <v>237716.73</v>
      </c>
      <c r="G103" s="14">
        <v>298302.14</v>
      </c>
      <c r="H103" s="14">
        <v>0</v>
      </c>
      <c r="I103" s="14">
        <v>902411.92</v>
      </c>
      <c r="J103" s="14">
        <v>34201.87</v>
      </c>
      <c r="K103" s="14">
        <v>2340.87</v>
      </c>
      <c r="L103" s="15">
        <v>3363121.8</v>
      </c>
      <c r="M103" s="14">
        <v>3594.2</v>
      </c>
      <c r="N103" s="14">
        <f t="shared" si="3"/>
        <v>631.62</v>
      </c>
      <c r="O103" s="14">
        <f t="shared" si="4"/>
        <v>2270168.604</v>
      </c>
      <c r="P103" s="14">
        <f t="shared" si="5"/>
        <v>1092953.196</v>
      </c>
    </row>
    <row r="104" spans="1:16" ht="13.5" thickBot="1">
      <c r="A104" s="13" t="s">
        <v>28</v>
      </c>
      <c r="B104" s="4" t="s">
        <v>215</v>
      </c>
      <c r="C104" s="4" t="s">
        <v>216</v>
      </c>
      <c r="D104" s="14">
        <v>926977.58</v>
      </c>
      <c r="E104" s="14">
        <v>277412.72</v>
      </c>
      <c r="F104" s="14">
        <v>16806.37</v>
      </c>
      <c r="G104" s="14">
        <v>478348.89</v>
      </c>
      <c r="H104" s="14">
        <v>1312.22</v>
      </c>
      <c r="I104" s="14">
        <v>764452.76</v>
      </c>
      <c r="J104" s="14">
        <v>47033.5</v>
      </c>
      <c r="K104" s="14">
        <v>1974.5</v>
      </c>
      <c r="L104" s="15">
        <v>2514318.54</v>
      </c>
      <c r="M104" s="14">
        <v>3096.27</v>
      </c>
      <c r="N104" s="14">
        <f t="shared" si="3"/>
        <v>631.62</v>
      </c>
      <c r="O104" s="14">
        <f t="shared" si="4"/>
        <v>1955666.0574</v>
      </c>
      <c r="P104" s="14">
        <f t="shared" si="5"/>
        <v>558652.4826</v>
      </c>
    </row>
    <row r="105" spans="1:16" ht="13.5" thickBot="1">
      <c r="A105" s="13" t="s">
        <v>28</v>
      </c>
      <c r="B105" s="4" t="s">
        <v>217</v>
      </c>
      <c r="C105" s="4" t="s">
        <v>218</v>
      </c>
      <c r="D105" s="14">
        <v>137339.43</v>
      </c>
      <c r="E105" s="14">
        <v>40299.18</v>
      </c>
      <c r="F105" s="14">
        <v>12045.79</v>
      </c>
      <c r="G105" s="14">
        <v>38146.77</v>
      </c>
      <c r="H105" s="14">
        <v>19073.72</v>
      </c>
      <c r="I105" s="14">
        <v>97222.38</v>
      </c>
      <c r="J105" s="14">
        <v>11017.93</v>
      </c>
      <c r="K105" s="14">
        <v>655.25</v>
      </c>
      <c r="L105" s="15">
        <v>355800.45</v>
      </c>
      <c r="M105" s="14">
        <v>490.22</v>
      </c>
      <c r="N105" s="14">
        <f t="shared" si="3"/>
        <v>631.62</v>
      </c>
      <c r="O105" s="14">
        <f t="shared" si="4"/>
        <v>309632.7564</v>
      </c>
      <c r="P105" s="14">
        <f t="shared" si="5"/>
        <v>46167.6936</v>
      </c>
    </row>
    <row r="106" spans="1:16" ht="13.5" thickBot="1">
      <c r="A106" s="13" t="s">
        <v>28</v>
      </c>
      <c r="B106" s="4" t="s">
        <v>219</v>
      </c>
      <c r="C106" s="4" t="s">
        <v>220</v>
      </c>
      <c r="D106" s="14">
        <v>267301.54</v>
      </c>
      <c r="E106" s="14">
        <v>77269.72</v>
      </c>
      <c r="F106" s="14">
        <v>129717.06</v>
      </c>
      <c r="G106" s="14">
        <v>1180302.19</v>
      </c>
      <c r="H106" s="14">
        <v>128394.36</v>
      </c>
      <c r="I106" s="14">
        <v>559957.68</v>
      </c>
      <c r="J106" s="14">
        <v>0</v>
      </c>
      <c r="K106" s="14">
        <v>15450.26</v>
      </c>
      <c r="L106" s="15">
        <v>2358392.81</v>
      </c>
      <c r="M106" s="14">
        <v>2250.4</v>
      </c>
      <c r="N106" s="14">
        <f t="shared" si="3"/>
        <v>631.62</v>
      </c>
      <c r="O106" s="14">
        <f t="shared" si="4"/>
        <v>1421397.648</v>
      </c>
      <c r="P106" s="14">
        <f t="shared" si="5"/>
        <v>936995.162</v>
      </c>
    </row>
    <row r="107" spans="1:16" ht="13.5" thickBot="1">
      <c r="A107" s="13" t="s">
        <v>28</v>
      </c>
      <c r="B107" s="4" t="s">
        <v>221</v>
      </c>
      <c r="C107" s="4" t="s">
        <v>222</v>
      </c>
      <c r="D107" s="14">
        <v>155128.82</v>
      </c>
      <c r="E107" s="14">
        <v>48051.66</v>
      </c>
      <c r="F107" s="14">
        <v>6873.57</v>
      </c>
      <c r="G107" s="14">
        <v>144539.54</v>
      </c>
      <c r="H107" s="14">
        <v>7642.51</v>
      </c>
      <c r="I107" s="14">
        <v>159941.15</v>
      </c>
      <c r="J107" s="14">
        <v>0</v>
      </c>
      <c r="K107" s="14">
        <v>8935.21</v>
      </c>
      <c r="L107" s="15">
        <v>531112.46</v>
      </c>
      <c r="M107" s="14">
        <v>585.23</v>
      </c>
      <c r="N107" s="14">
        <f t="shared" si="3"/>
        <v>631.62</v>
      </c>
      <c r="O107" s="14">
        <f t="shared" si="4"/>
        <v>369642.97260000004</v>
      </c>
      <c r="P107" s="14">
        <f t="shared" si="5"/>
        <v>161469.48739999993</v>
      </c>
    </row>
    <row r="108" spans="1:16" ht="13.5" thickBot="1">
      <c r="A108" s="13" t="s">
        <v>28</v>
      </c>
      <c r="B108" s="4" t="s">
        <v>223</v>
      </c>
      <c r="C108" s="4" t="s">
        <v>224</v>
      </c>
      <c r="D108" s="14">
        <v>246559.17</v>
      </c>
      <c r="E108" s="14">
        <v>66440.16</v>
      </c>
      <c r="F108" s="14">
        <v>0</v>
      </c>
      <c r="G108" s="14">
        <v>57855.53</v>
      </c>
      <c r="H108" s="14">
        <v>6143.7</v>
      </c>
      <c r="I108" s="14">
        <v>297620.15</v>
      </c>
      <c r="J108" s="14">
        <v>8815.19</v>
      </c>
      <c r="K108" s="14">
        <v>22889.86</v>
      </c>
      <c r="L108" s="15">
        <v>706323.76</v>
      </c>
      <c r="M108" s="14">
        <v>994.06</v>
      </c>
      <c r="N108" s="14">
        <f t="shared" si="3"/>
        <v>631.62</v>
      </c>
      <c r="O108" s="14">
        <f t="shared" si="4"/>
        <v>627868.1771999999</v>
      </c>
      <c r="P108" s="14">
        <f t="shared" si="5"/>
        <v>78455.58280000009</v>
      </c>
    </row>
    <row r="109" spans="1:16" ht="13.5" thickBot="1">
      <c r="A109" s="13" t="s">
        <v>28</v>
      </c>
      <c r="B109" s="4" t="s">
        <v>225</v>
      </c>
      <c r="C109" s="4" t="s">
        <v>226</v>
      </c>
      <c r="D109" s="14">
        <v>249126.46</v>
      </c>
      <c r="E109" s="14">
        <v>76931.55</v>
      </c>
      <c r="F109" s="14">
        <v>3560</v>
      </c>
      <c r="G109" s="14">
        <v>256028.2</v>
      </c>
      <c r="H109" s="14">
        <v>0</v>
      </c>
      <c r="I109" s="14">
        <v>230755.81</v>
      </c>
      <c r="J109" s="14">
        <v>8284</v>
      </c>
      <c r="K109" s="14">
        <v>1875.77</v>
      </c>
      <c r="L109" s="15">
        <v>826561.79</v>
      </c>
      <c r="M109" s="14">
        <v>1028.93</v>
      </c>
      <c r="N109" s="14">
        <f t="shared" si="3"/>
        <v>631.62</v>
      </c>
      <c r="O109" s="14">
        <f t="shared" si="4"/>
        <v>649892.7666000001</v>
      </c>
      <c r="P109" s="14">
        <f t="shared" si="5"/>
        <v>176669.02339999995</v>
      </c>
    </row>
    <row r="110" spans="1:16" ht="13.5" thickBot="1">
      <c r="A110" s="13" t="s">
        <v>28</v>
      </c>
      <c r="B110" s="4" t="s">
        <v>227</v>
      </c>
      <c r="C110" s="4" t="s">
        <v>228</v>
      </c>
      <c r="D110" s="14">
        <v>170471.84</v>
      </c>
      <c r="E110" s="14">
        <v>46548.18</v>
      </c>
      <c r="F110" s="14">
        <v>26699.8</v>
      </c>
      <c r="G110" s="14">
        <v>328399.23</v>
      </c>
      <c r="H110" s="14">
        <v>0</v>
      </c>
      <c r="I110" s="14">
        <v>261665.02</v>
      </c>
      <c r="J110" s="14">
        <v>0</v>
      </c>
      <c r="K110" s="14">
        <v>0</v>
      </c>
      <c r="L110" s="15">
        <v>833784.07</v>
      </c>
      <c r="M110" s="14">
        <v>736.11</v>
      </c>
      <c r="N110" s="14">
        <f t="shared" si="3"/>
        <v>631.62</v>
      </c>
      <c r="O110" s="14">
        <f t="shared" si="4"/>
        <v>464941.7982</v>
      </c>
      <c r="P110" s="14">
        <f t="shared" si="5"/>
        <v>368842.27179999993</v>
      </c>
    </row>
    <row r="111" spans="1:16" ht="13.5" thickBot="1">
      <c r="A111" s="13" t="s">
        <v>28</v>
      </c>
      <c r="B111" s="4" t="s">
        <v>229</v>
      </c>
      <c r="C111" s="4" t="s">
        <v>230</v>
      </c>
      <c r="D111" s="14">
        <v>311017.41</v>
      </c>
      <c r="E111" s="14">
        <v>86443.47</v>
      </c>
      <c r="F111" s="14">
        <v>65199.15</v>
      </c>
      <c r="G111" s="14">
        <v>1052999.59</v>
      </c>
      <c r="H111" s="14">
        <v>4254.47</v>
      </c>
      <c r="I111" s="14">
        <v>554907.9</v>
      </c>
      <c r="J111" s="14">
        <v>1900</v>
      </c>
      <c r="K111" s="14">
        <v>606</v>
      </c>
      <c r="L111" s="15">
        <v>2077327.99</v>
      </c>
      <c r="M111" s="14">
        <v>1930.05</v>
      </c>
      <c r="N111" s="14">
        <f t="shared" si="3"/>
        <v>631.62</v>
      </c>
      <c r="O111" s="14">
        <f t="shared" si="4"/>
        <v>1219058.1809999999</v>
      </c>
      <c r="P111" s="14">
        <f t="shared" si="5"/>
        <v>858269.8090000001</v>
      </c>
    </row>
    <row r="112" spans="1:16" ht="13.5" thickBot="1">
      <c r="A112" s="13" t="s">
        <v>28</v>
      </c>
      <c r="B112" s="4" t="s">
        <v>231</v>
      </c>
      <c r="C112" s="4" t="s">
        <v>232</v>
      </c>
      <c r="D112" s="14">
        <v>124945.24</v>
      </c>
      <c r="E112" s="14">
        <v>38281.07</v>
      </c>
      <c r="F112" s="14">
        <v>0</v>
      </c>
      <c r="G112" s="14">
        <v>57467.57</v>
      </c>
      <c r="H112" s="14">
        <v>0</v>
      </c>
      <c r="I112" s="14">
        <v>134408.36</v>
      </c>
      <c r="J112" s="14">
        <v>7700</v>
      </c>
      <c r="K112" s="14">
        <v>17.5</v>
      </c>
      <c r="L112" s="15">
        <v>362819.74</v>
      </c>
      <c r="M112" s="14">
        <v>516.8</v>
      </c>
      <c r="N112" s="14">
        <f t="shared" si="3"/>
        <v>631.62</v>
      </c>
      <c r="O112" s="14">
        <f t="shared" si="4"/>
        <v>326421.21599999996</v>
      </c>
      <c r="P112" s="14">
        <f t="shared" si="5"/>
        <v>36398.524000000034</v>
      </c>
    </row>
    <row r="113" spans="1:16" ht="13.5" thickBot="1">
      <c r="A113" s="13" t="s">
        <v>28</v>
      </c>
      <c r="B113" s="4" t="s">
        <v>233</v>
      </c>
      <c r="C113" s="4" t="s">
        <v>234</v>
      </c>
      <c r="D113" s="14">
        <v>139131.83</v>
      </c>
      <c r="E113" s="14">
        <v>41284</v>
      </c>
      <c r="F113" s="14">
        <v>38344.59</v>
      </c>
      <c r="G113" s="14">
        <v>33701.49</v>
      </c>
      <c r="H113" s="14">
        <v>10385.5</v>
      </c>
      <c r="I113" s="14">
        <v>161910.44</v>
      </c>
      <c r="J113" s="14">
        <v>15229.97</v>
      </c>
      <c r="K113" s="14">
        <v>8604.05</v>
      </c>
      <c r="L113" s="15">
        <v>448591.87</v>
      </c>
      <c r="M113" s="14">
        <v>539.23</v>
      </c>
      <c r="N113" s="14">
        <f t="shared" si="3"/>
        <v>631.62</v>
      </c>
      <c r="O113" s="14">
        <f t="shared" si="4"/>
        <v>340588.4526</v>
      </c>
      <c r="P113" s="14">
        <f t="shared" si="5"/>
        <v>108003.41739999998</v>
      </c>
    </row>
    <row r="114" spans="1:16" ht="13.5" thickBot="1">
      <c r="A114" s="13" t="s">
        <v>28</v>
      </c>
      <c r="B114" s="4" t="s">
        <v>235</v>
      </c>
      <c r="C114" s="4" t="s">
        <v>236</v>
      </c>
      <c r="D114" s="14">
        <v>251329.2</v>
      </c>
      <c r="E114" s="14">
        <v>64069.66</v>
      </c>
      <c r="F114" s="14">
        <v>0</v>
      </c>
      <c r="G114" s="14">
        <v>104158.57</v>
      </c>
      <c r="H114" s="14">
        <v>21610.12</v>
      </c>
      <c r="I114" s="14">
        <v>250834.52</v>
      </c>
      <c r="J114" s="14">
        <v>20436.95</v>
      </c>
      <c r="K114" s="14">
        <v>22110.86</v>
      </c>
      <c r="L114" s="15">
        <v>734549.88</v>
      </c>
      <c r="M114" s="14">
        <v>411.1</v>
      </c>
      <c r="N114" s="14">
        <f t="shared" si="3"/>
        <v>631.62</v>
      </c>
      <c r="O114" s="14">
        <f t="shared" si="4"/>
        <v>259658.98200000002</v>
      </c>
      <c r="P114" s="14">
        <f t="shared" si="5"/>
        <v>474890.898</v>
      </c>
    </row>
    <row r="115" spans="1:16" ht="13.5" thickBot="1">
      <c r="A115" s="13" t="s">
        <v>28</v>
      </c>
      <c r="B115" s="4" t="s">
        <v>237</v>
      </c>
      <c r="C115" s="4" t="s">
        <v>238</v>
      </c>
      <c r="D115" s="14">
        <v>399470.76</v>
      </c>
      <c r="E115" s="14">
        <v>102696.31</v>
      </c>
      <c r="F115" s="14">
        <v>7608.3</v>
      </c>
      <c r="G115" s="14">
        <v>285285.85</v>
      </c>
      <c r="H115" s="14">
        <v>37961.27</v>
      </c>
      <c r="I115" s="14">
        <v>584842.7</v>
      </c>
      <c r="J115" s="14">
        <v>7918.51</v>
      </c>
      <c r="K115" s="14">
        <v>300</v>
      </c>
      <c r="L115" s="15">
        <v>1426083.7</v>
      </c>
      <c r="M115" s="14">
        <v>1909.8</v>
      </c>
      <c r="N115" s="14">
        <f t="shared" si="3"/>
        <v>631.62</v>
      </c>
      <c r="O115" s="14">
        <f t="shared" si="4"/>
        <v>1206267.876</v>
      </c>
      <c r="P115" s="14">
        <f t="shared" si="5"/>
        <v>219815.82400000002</v>
      </c>
    </row>
    <row r="116" spans="1:16" ht="13.5" thickBot="1">
      <c r="A116" s="13" t="s">
        <v>28</v>
      </c>
      <c r="B116" s="4" t="s">
        <v>239</v>
      </c>
      <c r="C116" s="4" t="s">
        <v>240</v>
      </c>
      <c r="D116" s="14">
        <v>1065410.57</v>
      </c>
      <c r="E116" s="14">
        <v>308936.14</v>
      </c>
      <c r="F116" s="14">
        <v>220277.62</v>
      </c>
      <c r="G116" s="14">
        <v>347117.91</v>
      </c>
      <c r="H116" s="14">
        <v>2654.64</v>
      </c>
      <c r="I116" s="14">
        <v>657094.17</v>
      </c>
      <c r="J116" s="14">
        <v>331722.43</v>
      </c>
      <c r="K116" s="14">
        <v>738.5</v>
      </c>
      <c r="L116" s="15">
        <v>2933951.98</v>
      </c>
      <c r="M116" s="14">
        <v>3137.3</v>
      </c>
      <c r="N116" s="14">
        <f t="shared" si="3"/>
        <v>631.62</v>
      </c>
      <c r="O116" s="14">
        <f t="shared" si="4"/>
        <v>1981581.4260000002</v>
      </c>
      <c r="P116" s="14">
        <f t="shared" si="5"/>
        <v>952370.5539999998</v>
      </c>
    </row>
    <row r="117" spans="1:16" ht="13.5" thickBot="1">
      <c r="A117" s="13" t="s">
        <v>28</v>
      </c>
      <c r="B117" s="4" t="s">
        <v>241</v>
      </c>
      <c r="C117" s="4" t="s">
        <v>242</v>
      </c>
      <c r="D117" s="14">
        <v>500636.33</v>
      </c>
      <c r="E117" s="14">
        <v>146122</v>
      </c>
      <c r="F117" s="14">
        <v>53328.52</v>
      </c>
      <c r="G117" s="14">
        <v>222785.31</v>
      </c>
      <c r="H117" s="14">
        <v>65.61</v>
      </c>
      <c r="I117" s="14">
        <v>571136.31</v>
      </c>
      <c r="J117" s="14">
        <v>27664.99</v>
      </c>
      <c r="K117" s="14">
        <v>37081.43</v>
      </c>
      <c r="L117" s="15">
        <v>1558820.5</v>
      </c>
      <c r="M117" s="14">
        <v>1998.08</v>
      </c>
      <c r="N117" s="14">
        <f t="shared" si="3"/>
        <v>631.62</v>
      </c>
      <c r="O117" s="14">
        <f t="shared" si="4"/>
        <v>1262027.2896</v>
      </c>
      <c r="P117" s="14">
        <f t="shared" si="5"/>
        <v>296793.2104</v>
      </c>
    </row>
    <row r="118" spans="1:16" ht="13.5" thickBot="1">
      <c r="A118" s="13" t="s">
        <v>28</v>
      </c>
      <c r="B118" s="4" t="s">
        <v>243</v>
      </c>
      <c r="C118" s="4" t="s">
        <v>244</v>
      </c>
      <c r="D118" s="14">
        <v>156977.81</v>
      </c>
      <c r="E118" s="14">
        <v>46006.43</v>
      </c>
      <c r="F118" s="14">
        <v>14879.05</v>
      </c>
      <c r="G118" s="14">
        <v>143320.93</v>
      </c>
      <c r="H118" s="14">
        <v>1042.29</v>
      </c>
      <c r="I118" s="14">
        <v>145292.23</v>
      </c>
      <c r="J118" s="14">
        <v>0</v>
      </c>
      <c r="K118" s="14">
        <v>4520.36</v>
      </c>
      <c r="L118" s="15">
        <v>512039.1</v>
      </c>
      <c r="M118" s="14">
        <v>484.9</v>
      </c>
      <c r="N118" s="14">
        <f t="shared" si="3"/>
        <v>631.62</v>
      </c>
      <c r="O118" s="14">
        <f t="shared" si="4"/>
        <v>306272.538</v>
      </c>
      <c r="P118" s="14">
        <f t="shared" si="5"/>
        <v>205766.56199999998</v>
      </c>
    </row>
    <row r="119" spans="1:16" ht="13.5" thickBot="1">
      <c r="A119" s="13" t="s">
        <v>28</v>
      </c>
      <c r="B119" s="4" t="s">
        <v>245</v>
      </c>
      <c r="C119" s="4" t="s">
        <v>246</v>
      </c>
      <c r="D119" s="14">
        <v>321067.03</v>
      </c>
      <c r="E119" s="14">
        <v>94093.65</v>
      </c>
      <c r="F119" s="14">
        <v>3380.91</v>
      </c>
      <c r="G119" s="14">
        <v>317457.26</v>
      </c>
      <c r="H119" s="14">
        <v>0</v>
      </c>
      <c r="I119" s="14">
        <v>345370.49</v>
      </c>
      <c r="J119" s="14">
        <v>35400.13</v>
      </c>
      <c r="K119" s="14">
        <v>705.8</v>
      </c>
      <c r="L119" s="15">
        <v>1117475.27</v>
      </c>
      <c r="M119" s="14">
        <v>701.2</v>
      </c>
      <c r="N119" s="14">
        <f t="shared" si="3"/>
        <v>631.62</v>
      </c>
      <c r="O119" s="14">
        <f t="shared" si="4"/>
        <v>442891.944</v>
      </c>
      <c r="P119" s="14">
        <f t="shared" si="5"/>
        <v>674583.326</v>
      </c>
    </row>
    <row r="120" spans="1:16" ht="13.5" thickBot="1">
      <c r="A120" s="13" t="s">
        <v>28</v>
      </c>
      <c r="B120" s="4" t="s">
        <v>247</v>
      </c>
      <c r="C120" s="4" t="s">
        <v>248</v>
      </c>
      <c r="D120" s="14">
        <v>122642.37</v>
      </c>
      <c r="E120" s="14">
        <v>42200.11</v>
      </c>
      <c r="F120" s="14">
        <v>1595</v>
      </c>
      <c r="G120" s="14">
        <v>44544.06</v>
      </c>
      <c r="H120" s="14">
        <v>0</v>
      </c>
      <c r="I120" s="14">
        <v>29984.74</v>
      </c>
      <c r="J120" s="14">
        <v>10891.29</v>
      </c>
      <c r="K120" s="14">
        <v>565.16</v>
      </c>
      <c r="L120" s="15">
        <v>252422.73</v>
      </c>
      <c r="M120" s="14">
        <v>367.16</v>
      </c>
      <c r="N120" s="14">
        <f t="shared" si="3"/>
        <v>631.62</v>
      </c>
      <c r="O120" s="14">
        <f t="shared" si="4"/>
        <v>231905.59920000003</v>
      </c>
      <c r="P120" s="14">
        <f t="shared" si="5"/>
        <v>20517.130799999984</v>
      </c>
    </row>
    <row r="121" spans="1:16" ht="13.5" thickBot="1">
      <c r="A121" s="13" t="s">
        <v>28</v>
      </c>
      <c r="B121" s="4" t="s">
        <v>249</v>
      </c>
      <c r="C121" s="4" t="s">
        <v>250</v>
      </c>
      <c r="D121" s="14">
        <v>169119.22</v>
      </c>
      <c r="E121" s="14">
        <v>51302.78</v>
      </c>
      <c r="F121" s="14">
        <v>6674.98</v>
      </c>
      <c r="G121" s="14">
        <v>103871.07</v>
      </c>
      <c r="H121" s="14">
        <v>3658.36</v>
      </c>
      <c r="I121" s="14">
        <v>232965.69</v>
      </c>
      <c r="J121" s="14">
        <v>5394.41</v>
      </c>
      <c r="K121" s="14">
        <v>2297.66</v>
      </c>
      <c r="L121" s="15">
        <v>575284.17</v>
      </c>
      <c r="M121" s="14">
        <v>840.85</v>
      </c>
      <c r="N121" s="14">
        <f t="shared" si="3"/>
        <v>631.62</v>
      </c>
      <c r="O121" s="14">
        <f t="shared" si="4"/>
        <v>531097.677</v>
      </c>
      <c r="P121" s="14">
        <f t="shared" si="5"/>
        <v>44186.49300000002</v>
      </c>
    </row>
    <row r="122" spans="1:16" ht="13.5" thickBot="1">
      <c r="A122" s="13" t="s">
        <v>28</v>
      </c>
      <c r="B122" s="4" t="s">
        <v>251</v>
      </c>
      <c r="C122" s="4" t="s">
        <v>252</v>
      </c>
      <c r="D122" s="14">
        <v>153962.34</v>
      </c>
      <c r="E122" s="14">
        <v>44993.56</v>
      </c>
      <c r="F122" s="14">
        <v>2664.17</v>
      </c>
      <c r="G122" s="14">
        <v>18649.88</v>
      </c>
      <c r="H122" s="14">
        <v>0</v>
      </c>
      <c r="I122" s="14">
        <v>117222.34</v>
      </c>
      <c r="J122" s="14">
        <v>0</v>
      </c>
      <c r="K122" s="14">
        <v>0</v>
      </c>
      <c r="L122" s="15">
        <v>337492.29</v>
      </c>
      <c r="M122" s="14">
        <v>528.52</v>
      </c>
      <c r="N122" s="14">
        <f t="shared" si="3"/>
        <v>631.62</v>
      </c>
      <c r="O122" s="14">
        <f t="shared" si="4"/>
        <v>333823.8024</v>
      </c>
      <c r="P122" s="14">
        <f t="shared" si="5"/>
        <v>3668.487599999993</v>
      </c>
    </row>
    <row r="123" spans="1:16" ht="13.5" thickBot="1">
      <c r="A123" s="13" t="s">
        <v>28</v>
      </c>
      <c r="B123" s="4" t="s">
        <v>253</v>
      </c>
      <c r="C123" s="4" t="s">
        <v>254</v>
      </c>
      <c r="D123" s="14">
        <v>1556.6</v>
      </c>
      <c r="E123" s="14">
        <v>119.09</v>
      </c>
      <c r="F123" s="14">
        <v>0</v>
      </c>
      <c r="G123" s="14">
        <v>36117.84</v>
      </c>
      <c r="H123" s="14">
        <v>6417.13</v>
      </c>
      <c r="I123" s="14">
        <v>28641.56</v>
      </c>
      <c r="J123" s="14">
        <v>35634.94</v>
      </c>
      <c r="K123" s="14">
        <v>5173.88</v>
      </c>
      <c r="L123" s="15">
        <v>113661.04</v>
      </c>
      <c r="M123" s="14">
        <v>0</v>
      </c>
      <c r="N123" s="14">
        <f t="shared" si="3"/>
        <v>631.62</v>
      </c>
      <c r="O123" s="14">
        <f t="shared" si="4"/>
        <v>0</v>
      </c>
      <c r="P123" s="14">
        <f t="shared" si="5"/>
        <v>113661.04</v>
      </c>
    </row>
    <row r="124" spans="1:16" ht="13.5" thickBot="1">
      <c r="A124" s="13" t="s">
        <v>28</v>
      </c>
      <c r="B124" s="4" t="s">
        <v>255</v>
      </c>
      <c r="C124" s="4" t="s">
        <v>256</v>
      </c>
      <c r="D124" s="14">
        <v>0</v>
      </c>
      <c r="E124" s="14">
        <v>10169.45</v>
      </c>
      <c r="F124" s="14">
        <v>86334.35</v>
      </c>
      <c r="G124" s="14">
        <v>310170.69</v>
      </c>
      <c r="H124" s="14">
        <v>1112.41</v>
      </c>
      <c r="I124" s="14">
        <v>473797.49</v>
      </c>
      <c r="J124" s="14">
        <v>1521.4</v>
      </c>
      <c r="K124" s="14">
        <v>6125.96</v>
      </c>
      <c r="L124" s="15">
        <v>889231.75</v>
      </c>
      <c r="M124" s="14">
        <v>1125.95</v>
      </c>
      <c r="N124" s="14">
        <f t="shared" si="3"/>
        <v>631.62</v>
      </c>
      <c r="O124" s="14">
        <f t="shared" si="4"/>
        <v>711172.539</v>
      </c>
      <c r="P124" s="14">
        <f t="shared" si="5"/>
        <v>178059.211</v>
      </c>
    </row>
    <row r="125" spans="1:16" ht="13.5" thickBot="1">
      <c r="A125" s="13" t="s">
        <v>28</v>
      </c>
      <c r="B125" s="4" t="s">
        <v>257</v>
      </c>
      <c r="C125" s="4" t="s">
        <v>258</v>
      </c>
      <c r="D125" s="14">
        <v>188428.05</v>
      </c>
      <c r="E125" s="14">
        <v>55571.85</v>
      </c>
      <c r="F125" s="14">
        <v>8628.41</v>
      </c>
      <c r="G125" s="14">
        <v>456990.33</v>
      </c>
      <c r="H125" s="14">
        <v>7738.27</v>
      </c>
      <c r="I125" s="14">
        <v>374889.4</v>
      </c>
      <c r="J125" s="14">
        <v>9901.57</v>
      </c>
      <c r="K125" s="14">
        <v>13</v>
      </c>
      <c r="L125" s="15">
        <v>1102160.88</v>
      </c>
      <c r="M125" s="14">
        <v>852.84</v>
      </c>
      <c r="N125" s="14">
        <f t="shared" si="3"/>
        <v>631.62</v>
      </c>
      <c r="O125" s="14">
        <f t="shared" si="4"/>
        <v>538670.8008</v>
      </c>
      <c r="P125" s="14">
        <f t="shared" si="5"/>
        <v>563490.0791999999</v>
      </c>
    </row>
    <row r="126" spans="1:16" ht="13.5" thickBot="1">
      <c r="A126" s="13" t="s">
        <v>28</v>
      </c>
      <c r="B126" s="4" t="s">
        <v>259</v>
      </c>
      <c r="C126" s="4" t="s">
        <v>260</v>
      </c>
      <c r="D126" s="14">
        <v>365986.75</v>
      </c>
      <c r="E126" s="14">
        <v>98888.39</v>
      </c>
      <c r="F126" s="14">
        <v>9769.6</v>
      </c>
      <c r="G126" s="14">
        <v>153448.59</v>
      </c>
      <c r="H126" s="14">
        <v>10.6</v>
      </c>
      <c r="I126" s="14">
        <v>415013.75</v>
      </c>
      <c r="J126" s="14">
        <v>0</v>
      </c>
      <c r="K126" s="14">
        <v>1941.16</v>
      </c>
      <c r="L126" s="15">
        <v>1045058.84</v>
      </c>
      <c r="M126" s="14">
        <v>927.2</v>
      </c>
      <c r="N126" s="14">
        <f t="shared" si="3"/>
        <v>631.62</v>
      </c>
      <c r="O126" s="14">
        <f t="shared" si="4"/>
        <v>585638.064</v>
      </c>
      <c r="P126" s="14">
        <f t="shared" si="5"/>
        <v>459420.77599999995</v>
      </c>
    </row>
    <row r="127" spans="1:16" ht="13.5" thickBot="1">
      <c r="A127" s="13" t="s">
        <v>28</v>
      </c>
      <c r="B127" s="4" t="s">
        <v>261</v>
      </c>
      <c r="C127" s="4" t="s">
        <v>262</v>
      </c>
      <c r="D127" s="14">
        <v>1493306.54</v>
      </c>
      <c r="E127" s="14">
        <v>477997.32</v>
      </c>
      <c r="F127" s="14">
        <v>122192.58</v>
      </c>
      <c r="G127" s="14">
        <v>448831.15</v>
      </c>
      <c r="H127" s="14">
        <v>138439.94</v>
      </c>
      <c r="I127" s="14">
        <v>854506.76</v>
      </c>
      <c r="J127" s="14">
        <v>26583.82</v>
      </c>
      <c r="K127" s="14">
        <v>35935.74</v>
      </c>
      <c r="L127" s="15">
        <v>3597793.85</v>
      </c>
      <c r="M127" s="14">
        <v>2896.66</v>
      </c>
      <c r="N127" s="14">
        <f t="shared" si="3"/>
        <v>631.62</v>
      </c>
      <c r="O127" s="14">
        <f t="shared" si="4"/>
        <v>1829588.3891999999</v>
      </c>
      <c r="P127" s="14">
        <f t="shared" si="5"/>
        <v>1768205.4608000002</v>
      </c>
    </row>
    <row r="128" spans="1:16" ht="13.5" thickBot="1">
      <c r="A128" s="13" t="s">
        <v>28</v>
      </c>
      <c r="B128" s="4" t="s">
        <v>263</v>
      </c>
      <c r="C128" s="4" t="s">
        <v>264</v>
      </c>
      <c r="D128" s="14">
        <v>775585.67</v>
      </c>
      <c r="E128" s="14">
        <v>233396.98</v>
      </c>
      <c r="F128" s="14">
        <v>29402.94</v>
      </c>
      <c r="G128" s="14">
        <v>399192.46</v>
      </c>
      <c r="H128" s="14">
        <v>7036.26</v>
      </c>
      <c r="I128" s="14">
        <v>471867.48</v>
      </c>
      <c r="J128" s="14">
        <v>6785</v>
      </c>
      <c r="K128" s="14">
        <v>1408</v>
      </c>
      <c r="L128" s="15">
        <v>1924674.79</v>
      </c>
      <c r="M128" s="14">
        <v>2213.88</v>
      </c>
      <c r="N128" s="14">
        <f t="shared" si="3"/>
        <v>631.62</v>
      </c>
      <c r="O128" s="14">
        <f t="shared" si="4"/>
        <v>1398330.8856000002</v>
      </c>
      <c r="P128" s="14">
        <f t="shared" si="5"/>
        <v>526343.9043999999</v>
      </c>
    </row>
    <row r="129" spans="1:16" ht="13.5" thickBot="1">
      <c r="A129" s="13" t="s">
        <v>28</v>
      </c>
      <c r="B129" s="4" t="s">
        <v>265</v>
      </c>
      <c r="C129" s="4" t="s">
        <v>266</v>
      </c>
      <c r="D129" s="14">
        <v>967568.13</v>
      </c>
      <c r="E129" s="14">
        <v>263009.8</v>
      </c>
      <c r="F129" s="14">
        <v>365519.3</v>
      </c>
      <c r="G129" s="14">
        <v>477769.05</v>
      </c>
      <c r="H129" s="14">
        <v>8200.35</v>
      </c>
      <c r="I129" s="14">
        <v>713855.6</v>
      </c>
      <c r="J129" s="14">
        <v>0</v>
      </c>
      <c r="K129" s="14">
        <v>2115</v>
      </c>
      <c r="L129" s="15">
        <v>2798037.23</v>
      </c>
      <c r="M129" s="14">
        <v>2976.19</v>
      </c>
      <c r="N129" s="14">
        <f t="shared" si="3"/>
        <v>631.62</v>
      </c>
      <c r="O129" s="14">
        <f t="shared" si="4"/>
        <v>1879821.1278000001</v>
      </c>
      <c r="P129" s="14">
        <f t="shared" si="5"/>
        <v>918216.1021999998</v>
      </c>
    </row>
    <row r="130" spans="1:16" ht="13.5" thickBot="1">
      <c r="A130" s="13" t="s">
        <v>28</v>
      </c>
      <c r="B130" s="4" t="s">
        <v>267</v>
      </c>
      <c r="C130" s="4" t="s">
        <v>268</v>
      </c>
      <c r="D130" s="14">
        <v>26758</v>
      </c>
      <c r="E130" s="14">
        <v>2327.04</v>
      </c>
      <c r="F130" s="14">
        <v>0</v>
      </c>
      <c r="G130" s="14">
        <v>13643.57</v>
      </c>
      <c r="H130" s="14">
        <v>0</v>
      </c>
      <c r="I130" s="14">
        <v>37647.4</v>
      </c>
      <c r="J130" s="14">
        <v>0</v>
      </c>
      <c r="K130" s="14">
        <v>13643.85</v>
      </c>
      <c r="L130" s="15">
        <v>94019.86</v>
      </c>
      <c r="M130" s="14">
        <v>0</v>
      </c>
      <c r="N130" s="14">
        <f t="shared" si="3"/>
        <v>631.62</v>
      </c>
      <c r="O130" s="14">
        <f t="shared" si="4"/>
        <v>0</v>
      </c>
      <c r="P130" s="14">
        <f t="shared" si="5"/>
        <v>94019.86</v>
      </c>
    </row>
    <row r="131" spans="1:16" ht="13.5" thickBot="1">
      <c r="A131" s="13" t="s">
        <v>28</v>
      </c>
      <c r="B131" s="4" t="s">
        <v>269</v>
      </c>
      <c r="C131" s="4" t="s">
        <v>270</v>
      </c>
      <c r="D131" s="14">
        <v>928366.5</v>
      </c>
      <c r="E131" s="14">
        <v>245296.73</v>
      </c>
      <c r="F131" s="14">
        <v>33075.04</v>
      </c>
      <c r="G131" s="14">
        <v>296727.55</v>
      </c>
      <c r="H131" s="14">
        <v>557.18</v>
      </c>
      <c r="I131" s="14">
        <v>1064551.15</v>
      </c>
      <c r="J131" s="14">
        <v>17122.76</v>
      </c>
      <c r="K131" s="14">
        <v>2055</v>
      </c>
      <c r="L131" s="15">
        <v>2587751.91</v>
      </c>
      <c r="M131" s="14">
        <v>2537.26</v>
      </c>
      <c r="N131" s="14">
        <f t="shared" si="3"/>
        <v>631.62</v>
      </c>
      <c r="O131" s="14">
        <f t="shared" si="4"/>
        <v>1602584.1612000002</v>
      </c>
      <c r="P131" s="14">
        <f t="shared" si="5"/>
        <v>985167.7488</v>
      </c>
    </row>
    <row r="132" spans="1:16" ht="13.5" thickBot="1">
      <c r="A132" s="13" t="s">
        <v>28</v>
      </c>
      <c r="B132" s="4" t="s">
        <v>271</v>
      </c>
      <c r="C132" s="4" t="s">
        <v>272</v>
      </c>
      <c r="D132" s="14">
        <v>457860.7</v>
      </c>
      <c r="E132" s="14">
        <v>115264.44</v>
      </c>
      <c r="F132" s="14">
        <v>23063.03</v>
      </c>
      <c r="G132" s="14">
        <v>150725.31</v>
      </c>
      <c r="H132" s="14">
        <v>0</v>
      </c>
      <c r="I132" s="14">
        <v>516969.64</v>
      </c>
      <c r="J132" s="14">
        <v>20952.68</v>
      </c>
      <c r="K132" s="14">
        <v>650.62</v>
      </c>
      <c r="L132" s="15">
        <v>1285486.42</v>
      </c>
      <c r="M132" s="14">
        <v>1336.3</v>
      </c>
      <c r="N132" s="14">
        <f t="shared" si="3"/>
        <v>631.62</v>
      </c>
      <c r="O132" s="14">
        <f t="shared" si="4"/>
        <v>844033.806</v>
      </c>
      <c r="P132" s="14">
        <f t="shared" si="5"/>
        <v>441452.61399999994</v>
      </c>
    </row>
    <row r="133" spans="1:16" ht="13.5" thickBot="1">
      <c r="A133" s="13" t="s">
        <v>28</v>
      </c>
      <c r="B133" s="4" t="s">
        <v>273</v>
      </c>
      <c r="C133" s="4" t="s">
        <v>274</v>
      </c>
      <c r="D133" s="14">
        <v>157822.42</v>
      </c>
      <c r="E133" s="14">
        <v>43704.93</v>
      </c>
      <c r="F133" s="14">
        <v>3913.11</v>
      </c>
      <c r="G133" s="14">
        <v>87041.34</v>
      </c>
      <c r="H133" s="14">
        <v>3146.32</v>
      </c>
      <c r="I133" s="14">
        <v>172592.49</v>
      </c>
      <c r="J133" s="14">
        <v>3764.99</v>
      </c>
      <c r="K133" s="14">
        <v>2250</v>
      </c>
      <c r="L133" s="15">
        <v>474235.6</v>
      </c>
      <c r="M133" s="14">
        <v>612.73</v>
      </c>
      <c r="N133" s="14">
        <f t="shared" si="3"/>
        <v>631.62</v>
      </c>
      <c r="O133" s="14">
        <f t="shared" si="4"/>
        <v>387012.5226</v>
      </c>
      <c r="P133" s="14">
        <f t="shared" si="5"/>
        <v>87223.07739999995</v>
      </c>
    </row>
    <row r="134" spans="1:16" ht="13.5" thickBot="1">
      <c r="A134" s="13" t="s">
        <v>28</v>
      </c>
      <c r="B134" s="4" t="s">
        <v>275</v>
      </c>
      <c r="C134" s="4" t="s">
        <v>276</v>
      </c>
      <c r="D134" s="14">
        <v>282011.92</v>
      </c>
      <c r="E134" s="14">
        <v>79974.48</v>
      </c>
      <c r="F134" s="14">
        <v>82205.17</v>
      </c>
      <c r="G134" s="14">
        <v>48865.72</v>
      </c>
      <c r="H134" s="14">
        <v>0</v>
      </c>
      <c r="I134" s="14">
        <v>206652.51</v>
      </c>
      <c r="J134" s="14">
        <v>0</v>
      </c>
      <c r="K134" s="14">
        <v>1972</v>
      </c>
      <c r="L134" s="15">
        <v>701681.8</v>
      </c>
      <c r="M134" s="14">
        <v>515.75</v>
      </c>
      <c r="N134" s="14">
        <f t="shared" si="3"/>
        <v>631.62</v>
      </c>
      <c r="O134" s="14">
        <f t="shared" si="4"/>
        <v>325758.015</v>
      </c>
      <c r="P134" s="14">
        <f t="shared" si="5"/>
        <v>375923.78500000003</v>
      </c>
    </row>
    <row r="135" spans="1:16" ht="13.5" thickBot="1">
      <c r="A135" s="13" t="s">
        <v>28</v>
      </c>
      <c r="B135" s="4" t="s">
        <v>277</v>
      </c>
      <c r="C135" s="4" t="s">
        <v>278</v>
      </c>
      <c r="D135" s="14">
        <v>63938.17</v>
      </c>
      <c r="E135" s="14">
        <v>21187.04</v>
      </c>
      <c r="F135" s="14">
        <v>1470</v>
      </c>
      <c r="G135" s="14">
        <v>330135.06</v>
      </c>
      <c r="H135" s="14">
        <v>11995.54</v>
      </c>
      <c r="I135" s="14">
        <v>242950.95</v>
      </c>
      <c r="J135" s="14">
        <v>15342.68</v>
      </c>
      <c r="K135" s="14">
        <v>526.09</v>
      </c>
      <c r="L135" s="15">
        <v>687545.53</v>
      </c>
      <c r="M135" s="14">
        <v>802.33</v>
      </c>
      <c r="N135" s="14">
        <f t="shared" si="3"/>
        <v>631.62</v>
      </c>
      <c r="O135" s="14">
        <f t="shared" si="4"/>
        <v>506767.6746</v>
      </c>
      <c r="P135" s="14">
        <f t="shared" si="5"/>
        <v>180777.8554</v>
      </c>
    </row>
    <row r="136" spans="1:16" ht="13.5" thickBot="1">
      <c r="A136" s="13" t="s">
        <v>28</v>
      </c>
      <c r="B136" s="4" t="s">
        <v>279</v>
      </c>
      <c r="C136" s="4" t="s">
        <v>280</v>
      </c>
      <c r="D136" s="14">
        <v>168637.86</v>
      </c>
      <c r="E136" s="14">
        <v>47586.04</v>
      </c>
      <c r="F136" s="14">
        <v>125</v>
      </c>
      <c r="G136" s="14">
        <v>73872.5</v>
      </c>
      <c r="H136" s="14">
        <v>6923.47</v>
      </c>
      <c r="I136" s="14">
        <v>137200.66</v>
      </c>
      <c r="J136" s="14">
        <v>82220.62</v>
      </c>
      <c r="K136" s="14">
        <v>817</v>
      </c>
      <c r="L136" s="15">
        <v>517383.15</v>
      </c>
      <c r="M136" s="14">
        <v>686.71</v>
      </c>
      <c r="N136" s="14">
        <f t="shared" si="3"/>
        <v>631.62</v>
      </c>
      <c r="O136" s="14">
        <f t="shared" si="4"/>
        <v>433739.7702</v>
      </c>
      <c r="P136" s="14">
        <f t="shared" si="5"/>
        <v>83643.3798</v>
      </c>
    </row>
    <row r="137" spans="1:16" ht="13.5" thickBot="1">
      <c r="A137" s="13" t="s">
        <v>28</v>
      </c>
      <c r="B137" s="4" t="s">
        <v>281</v>
      </c>
      <c r="C137" s="4" t="s">
        <v>282</v>
      </c>
      <c r="D137" s="14">
        <v>100470.06</v>
      </c>
      <c r="E137" s="14">
        <v>29396.63</v>
      </c>
      <c r="F137" s="14">
        <v>0</v>
      </c>
      <c r="G137" s="14">
        <v>65093.81</v>
      </c>
      <c r="H137" s="14">
        <v>385</v>
      </c>
      <c r="I137" s="14">
        <v>83189.97</v>
      </c>
      <c r="J137" s="14">
        <v>1091.1</v>
      </c>
      <c r="K137" s="14">
        <v>0</v>
      </c>
      <c r="L137" s="15">
        <v>279626.57</v>
      </c>
      <c r="M137" s="14">
        <v>421.65</v>
      </c>
      <c r="N137" s="14">
        <f t="shared" si="3"/>
        <v>631.62</v>
      </c>
      <c r="O137" s="14">
        <f t="shared" si="4"/>
        <v>266322.573</v>
      </c>
      <c r="P137" s="14">
        <f t="shared" si="5"/>
        <v>13303.997000000032</v>
      </c>
    </row>
    <row r="138" spans="1:16" ht="13.5" thickBot="1">
      <c r="A138" s="13" t="s">
        <v>28</v>
      </c>
      <c r="B138" s="4" t="s">
        <v>283</v>
      </c>
      <c r="C138" s="4" t="s">
        <v>284</v>
      </c>
      <c r="D138" s="14">
        <v>211173.6</v>
      </c>
      <c r="E138" s="14">
        <v>54786.07</v>
      </c>
      <c r="F138" s="14">
        <v>67732.27</v>
      </c>
      <c r="G138" s="14">
        <v>75485.54</v>
      </c>
      <c r="H138" s="14">
        <v>0</v>
      </c>
      <c r="I138" s="14">
        <v>314044.86</v>
      </c>
      <c r="J138" s="14">
        <v>11499</v>
      </c>
      <c r="K138" s="14">
        <v>0</v>
      </c>
      <c r="L138" s="15">
        <v>734721.34</v>
      </c>
      <c r="M138" s="14">
        <v>940.95</v>
      </c>
      <c r="N138" s="14">
        <f t="shared" si="3"/>
        <v>631.62</v>
      </c>
      <c r="O138" s="14">
        <f t="shared" si="4"/>
        <v>594322.839</v>
      </c>
      <c r="P138" s="14">
        <f t="shared" si="5"/>
        <v>140398.50099999993</v>
      </c>
    </row>
    <row r="139" spans="1:16" ht="13.5" thickBot="1">
      <c r="A139" s="13" t="s">
        <v>28</v>
      </c>
      <c r="B139" s="4" t="s">
        <v>285</v>
      </c>
      <c r="C139" s="4" t="s">
        <v>286</v>
      </c>
      <c r="D139" s="14">
        <v>316335.14</v>
      </c>
      <c r="E139" s="14">
        <v>79684.05</v>
      </c>
      <c r="F139" s="14">
        <v>11737.29</v>
      </c>
      <c r="G139" s="14">
        <v>92300.07</v>
      </c>
      <c r="H139" s="14">
        <v>78991.59</v>
      </c>
      <c r="I139" s="14">
        <v>224652.71</v>
      </c>
      <c r="J139" s="14">
        <v>9604.95</v>
      </c>
      <c r="K139" s="14">
        <v>0</v>
      </c>
      <c r="L139" s="15">
        <v>813305.8</v>
      </c>
      <c r="M139" s="14">
        <v>619.65</v>
      </c>
      <c r="N139" s="14">
        <f t="shared" si="3"/>
        <v>631.62</v>
      </c>
      <c r="O139" s="14">
        <f t="shared" si="4"/>
        <v>391383.333</v>
      </c>
      <c r="P139" s="14">
        <f t="shared" si="5"/>
        <v>421922.46700000006</v>
      </c>
    </row>
    <row r="140" spans="1:16" ht="13.5" thickBot="1">
      <c r="A140" s="13" t="s">
        <v>28</v>
      </c>
      <c r="B140" s="4" t="s">
        <v>287</v>
      </c>
      <c r="C140" s="4" t="s">
        <v>288</v>
      </c>
      <c r="D140" s="14">
        <v>175850.43</v>
      </c>
      <c r="E140" s="14">
        <v>55214.94</v>
      </c>
      <c r="F140" s="14">
        <v>37302.36</v>
      </c>
      <c r="G140" s="14">
        <v>834108.66</v>
      </c>
      <c r="H140" s="14">
        <v>16945.36</v>
      </c>
      <c r="I140" s="14">
        <v>539790.5</v>
      </c>
      <c r="J140" s="14">
        <v>11714.8</v>
      </c>
      <c r="K140" s="14">
        <v>180</v>
      </c>
      <c r="L140" s="15">
        <v>1671107.05</v>
      </c>
      <c r="M140" s="14">
        <v>1451.67</v>
      </c>
      <c r="N140" s="14">
        <f aca="true" t="shared" si="6" ref="N140:N203">7018*0.09</f>
        <v>631.62</v>
      </c>
      <c r="O140" s="14">
        <f aca="true" t="shared" si="7" ref="O140:O203">M140*N140</f>
        <v>916903.8054000001</v>
      </c>
      <c r="P140" s="14">
        <f aca="true" t="shared" si="8" ref="P140:P203">L140-O140</f>
        <v>754203.2446</v>
      </c>
    </row>
    <row r="141" spans="1:16" ht="13.5" thickBot="1">
      <c r="A141" s="13" t="s">
        <v>28</v>
      </c>
      <c r="B141" s="4" t="s">
        <v>289</v>
      </c>
      <c r="C141" s="4" t="s">
        <v>290</v>
      </c>
      <c r="D141" s="14">
        <v>450863</v>
      </c>
      <c r="E141" s="14">
        <v>134143.33</v>
      </c>
      <c r="F141" s="14">
        <v>33139.1</v>
      </c>
      <c r="G141" s="14">
        <v>261270.02</v>
      </c>
      <c r="H141" s="14">
        <v>3405.54</v>
      </c>
      <c r="I141" s="14">
        <v>412310.91</v>
      </c>
      <c r="J141" s="14">
        <v>39354.54</v>
      </c>
      <c r="K141" s="14">
        <v>790</v>
      </c>
      <c r="L141" s="15">
        <v>1335276.44</v>
      </c>
      <c r="M141" s="14">
        <v>1395.11</v>
      </c>
      <c r="N141" s="14">
        <f t="shared" si="6"/>
        <v>631.62</v>
      </c>
      <c r="O141" s="14">
        <f t="shared" si="7"/>
        <v>881179.3781999999</v>
      </c>
      <c r="P141" s="14">
        <f t="shared" si="8"/>
        <v>454097.0618</v>
      </c>
    </row>
    <row r="142" spans="1:16" ht="13.5" thickBot="1">
      <c r="A142" s="13" t="s">
        <v>28</v>
      </c>
      <c r="B142" s="4" t="s">
        <v>291</v>
      </c>
      <c r="C142" s="4" t="s">
        <v>292</v>
      </c>
      <c r="D142" s="14">
        <v>176044.54</v>
      </c>
      <c r="E142" s="14">
        <v>46029.23</v>
      </c>
      <c r="F142" s="14">
        <v>62315.7</v>
      </c>
      <c r="G142" s="14">
        <v>74887.88</v>
      </c>
      <c r="H142" s="14">
        <v>13910.68</v>
      </c>
      <c r="I142" s="14">
        <v>183851.52</v>
      </c>
      <c r="J142" s="14">
        <v>1600</v>
      </c>
      <c r="K142" s="14">
        <v>224.91</v>
      </c>
      <c r="L142" s="15">
        <v>558864.46</v>
      </c>
      <c r="M142" s="14">
        <v>506.89</v>
      </c>
      <c r="N142" s="14">
        <f t="shared" si="6"/>
        <v>631.62</v>
      </c>
      <c r="O142" s="14">
        <f t="shared" si="7"/>
        <v>320161.8618</v>
      </c>
      <c r="P142" s="14">
        <f t="shared" si="8"/>
        <v>238702.59819999995</v>
      </c>
    </row>
    <row r="143" spans="1:16" ht="13.5" thickBot="1">
      <c r="A143" s="13" t="s">
        <v>28</v>
      </c>
      <c r="B143" s="4" t="s">
        <v>293</v>
      </c>
      <c r="C143" s="4" t="s">
        <v>294</v>
      </c>
      <c r="D143" s="14">
        <v>401843.73</v>
      </c>
      <c r="E143" s="14">
        <v>113514.89</v>
      </c>
      <c r="F143" s="14">
        <v>1108.29</v>
      </c>
      <c r="G143" s="14">
        <v>140281.06</v>
      </c>
      <c r="H143" s="14">
        <v>2439.92</v>
      </c>
      <c r="I143" s="14">
        <v>378355.5</v>
      </c>
      <c r="J143" s="14">
        <v>7944.95</v>
      </c>
      <c r="K143" s="14">
        <v>0</v>
      </c>
      <c r="L143" s="15">
        <v>1045488.34</v>
      </c>
      <c r="M143" s="14">
        <v>1165.62</v>
      </c>
      <c r="N143" s="14">
        <f t="shared" si="6"/>
        <v>631.62</v>
      </c>
      <c r="O143" s="14">
        <f t="shared" si="7"/>
        <v>736228.9043999999</v>
      </c>
      <c r="P143" s="14">
        <f t="shared" si="8"/>
        <v>309259.4356000001</v>
      </c>
    </row>
    <row r="144" spans="1:16" ht="13.5" thickBot="1">
      <c r="A144" s="13" t="s">
        <v>28</v>
      </c>
      <c r="B144" s="4" t="s">
        <v>295</v>
      </c>
      <c r="C144" s="4" t="s">
        <v>296</v>
      </c>
      <c r="D144" s="14">
        <v>207861.52</v>
      </c>
      <c r="E144" s="14">
        <v>57782.16</v>
      </c>
      <c r="F144" s="14">
        <v>2197.6</v>
      </c>
      <c r="G144" s="14">
        <v>55282.78</v>
      </c>
      <c r="H144" s="14">
        <v>4306.33</v>
      </c>
      <c r="I144" s="14">
        <v>188346.82</v>
      </c>
      <c r="J144" s="14">
        <v>0</v>
      </c>
      <c r="K144" s="14">
        <v>768.91</v>
      </c>
      <c r="L144" s="15">
        <v>516546.12</v>
      </c>
      <c r="M144" s="14">
        <v>508.37</v>
      </c>
      <c r="N144" s="14">
        <f t="shared" si="6"/>
        <v>631.62</v>
      </c>
      <c r="O144" s="14">
        <f t="shared" si="7"/>
        <v>321096.6594</v>
      </c>
      <c r="P144" s="14">
        <f t="shared" si="8"/>
        <v>195449.4606</v>
      </c>
    </row>
    <row r="145" spans="1:16" ht="13.5" thickBot="1">
      <c r="A145" s="13" t="s">
        <v>28</v>
      </c>
      <c r="B145" s="4" t="s">
        <v>297</v>
      </c>
      <c r="C145" s="4" t="s">
        <v>298</v>
      </c>
      <c r="D145" s="14">
        <v>429465.6</v>
      </c>
      <c r="E145" s="14">
        <v>111096.52</v>
      </c>
      <c r="F145" s="14">
        <v>29256.58</v>
      </c>
      <c r="G145" s="14">
        <v>103149.44</v>
      </c>
      <c r="H145" s="14">
        <v>2054.98</v>
      </c>
      <c r="I145" s="14">
        <v>335883.23</v>
      </c>
      <c r="J145" s="14">
        <v>11922.51</v>
      </c>
      <c r="K145" s="14">
        <v>1865</v>
      </c>
      <c r="L145" s="15">
        <v>1024693.86</v>
      </c>
      <c r="M145" s="14">
        <v>1003.72</v>
      </c>
      <c r="N145" s="14">
        <f t="shared" si="6"/>
        <v>631.62</v>
      </c>
      <c r="O145" s="14">
        <f t="shared" si="7"/>
        <v>633969.6264000001</v>
      </c>
      <c r="P145" s="14">
        <f t="shared" si="8"/>
        <v>390724.2335999999</v>
      </c>
    </row>
    <row r="146" spans="1:16" ht="13.5" thickBot="1">
      <c r="A146" s="13" t="s">
        <v>28</v>
      </c>
      <c r="B146" s="4" t="s">
        <v>299</v>
      </c>
      <c r="C146" s="4" t="s">
        <v>300</v>
      </c>
      <c r="D146" s="14">
        <v>123332.68</v>
      </c>
      <c r="E146" s="14">
        <v>32957.79</v>
      </c>
      <c r="F146" s="14">
        <v>1167.66</v>
      </c>
      <c r="G146" s="14">
        <v>106126.4</v>
      </c>
      <c r="H146" s="14">
        <v>0</v>
      </c>
      <c r="I146" s="14">
        <v>192118.44</v>
      </c>
      <c r="J146" s="14">
        <v>3044.6</v>
      </c>
      <c r="K146" s="14">
        <v>1653.14</v>
      </c>
      <c r="L146" s="15">
        <v>460400.71</v>
      </c>
      <c r="M146" s="14">
        <v>449.14</v>
      </c>
      <c r="N146" s="14">
        <f t="shared" si="6"/>
        <v>631.62</v>
      </c>
      <c r="O146" s="14">
        <f t="shared" si="7"/>
        <v>283685.8068</v>
      </c>
      <c r="P146" s="14">
        <f t="shared" si="8"/>
        <v>176714.9032</v>
      </c>
    </row>
    <row r="147" spans="1:16" ht="13.5" thickBot="1">
      <c r="A147" s="13" t="s">
        <v>28</v>
      </c>
      <c r="B147" s="4" t="s">
        <v>301</v>
      </c>
      <c r="C147" s="4" t="s">
        <v>302</v>
      </c>
      <c r="D147" s="14">
        <v>321483.41</v>
      </c>
      <c r="E147" s="14">
        <v>94082.46</v>
      </c>
      <c r="F147" s="14">
        <v>37199.46</v>
      </c>
      <c r="G147" s="14">
        <v>608449.66</v>
      </c>
      <c r="H147" s="14">
        <v>37087.08</v>
      </c>
      <c r="I147" s="14">
        <v>482849.37</v>
      </c>
      <c r="J147" s="14">
        <v>11578.31</v>
      </c>
      <c r="K147" s="14">
        <v>312.22</v>
      </c>
      <c r="L147" s="15">
        <v>1593041.97</v>
      </c>
      <c r="M147" s="14">
        <v>1652.6</v>
      </c>
      <c r="N147" s="14">
        <f t="shared" si="6"/>
        <v>631.62</v>
      </c>
      <c r="O147" s="14">
        <f t="shared" si="7"/>
        <v>1043815.2119999999</v>
      </c>
      <c r="P147" s="14">
        <f t="shared" si="8"/>
        <v>549226.758</v>
      </c>
    </row>
    <row r="148" spans="1:16" ht="13.5" thickBot="1">
      <c r="A148" s="13" t="s">
        <v>28</v>
      </c>
      <c r="B148" s="4" t="s">
        <v>303</v>
      </c>
      <c r="C148" s="4" t="s">
        <v>304</v>
      </c>
      <c r="D148" s="14">
        <v>159254.56</v>
      </c>
      <c r="E148" s="14">
        <v>39179.32</v>
      </c>
      <c r="F148" s="14">
        <v>79877.48</v>
      </c>
      <c r="G148" s="14">
        <v>102371.91</v>
      </c>
      <c r="H148" s="14">
        <v>0</v>
      </c>
      <c r="I148" s="14">
        <v>167684.69</v>
      </c>
      <c r="J148" s="14">
        <v>0</v>
      </c>
      <c r="K148" s="14">
        <v>0</v>
      </c>
      <c r="L148" s="15">
        <v>548367.96</v>
      </c>
      <c r="M148" s="14">
        <v>622.12</v>
      </c>
      <c r="N148" s="14">
        <f t="shared" si="6"/>
        <v>631.62</v>
      </c>
      <c r="O148" s="14">
        <f t="shared" si="7"/>
        <v>392943.4344</v>
      </c>
      <c r="P148" s="14">
        <f t="shared" si="8"/>
        <v>155424.52559999994</v>
      </c>
    </row>
    <row r="149" spans="1:16" ht="13.5" thickBot="1">
      <c r="A149" s="13" t="s">
        <v>28</v>
      </c>
      <c r="B149" s="4" t="s">
        <v>305</v>
      </c>
      <c r="C149" s="4" t="s">
        <v>306</v>
      </c>
      <c r="D149" s="14">
        <v>69400</v>
      </c>
      <c r="E149" s="14">
        <v>29175.26</v>
      </c>
      <c r="F149" s="14">
        <v>4661.65</v>
      </c>
      <c r="G149" s="14">
        <v>457161.67</v>
      </c>
      <c r="H149" s="14">
        <v>0</v>
      </c>
      <c r="I149" s="14">
        <v>219399.46</v>
      </c>
      <c r="J149" s="14">
        <v>3500</v>
      </c>
      <c r="K149" s="14">
        <v>0</v>
      </c>
      <c r="L149" s="15">
        <v>783298.04</v>
      </c>
      <c r="M149" s="14">
        <v>625.54</v>
      </c>
      <c r="N149" s="14">
        <f t="shared" si="6"/>
        <v>631.62</v>
      </c>
      <c r="O149" s="14">
        <f t="shared" si="7"/>
        <v>395103.5748</v>
      </c>
      <c r="P149" s="14">
        <f t="shared" si="8"/>
        <v>388194.46520000004</v>
      </c>
    </row>
    <row r="150" spans="1:16" ht="13.5" thickBot="1">
      <c r="A150" s="13" t="s">
        <v>28</v>
      </c>
      <c r="B150" s="4" t="s">
        <v>307</v>
      </c>
      <c r="C150" s="4" t="s">
        <v>308</v>
      </c>
      <c r="D150" s="14">
        <v>3422712.76</v>
      </c>
      <c r="E150" s="14">
        <v>898292.89</v>
      </c>
      <c r="F150" s="14">
        <v>151116.35</v>
      </c>
      <c r="G150" s="14">
        <v>1081156.85</v>
      </c>
      <c r="H150" s="14">
        <v>5863.17</v>
      </c>
      <c r="I150" s="14">
        <v>2601777.01</v>
      </c>
      <c r="J150" s="14">
        <v>34699.93</v>
      </c>
      <c r="K150" s="14">
        <v>609</v>
      </c>
      <c r="L150" s="15">
        <v>8196227.96</v>
      </c>
      <c r="M150" s="14">
        <v>10332.92</v>
      </c>
      <c r="N150" s="14">
        <f t="shared" si="6"/>
        <v>631.62</v>
      </c>
      <c r="O150" s="14">
        <f t="shared" si="7"/>
        <v>6526478.9304</v>
      </c>
      <c r="P150" s="14">
        <f t="shared" si="8"/>
        <v>1669749.0296</v>
      </c>
    </row>
    <row r="151" spans="1:16" ht="13.5" thickBot="1">
      <c r="A151" s="13" t="s">
        <v>28</v>
      </c>
      <c r="B151" s="4" t="s">
        <v>309</v>
      </c>
      <c r="C151" s="4" t="s">
        <v>310</v>
      </c>
      <c r="D151" s="14">
        <v>790944.46</v>
      </c>
      <c r="E151" s="14">
        <v>206306.48</v>
      </c>
      <c r="F151" s="14">
        <v>265130.92</v>
      </c>
      <c r="G151" s="14">
        <v>49037.04</v>
      </c>
      <c r="H151" s="14">
        <v>5467.25</v>
      </c>
      <c r="I151" s="14">
        <v>451162.57</v>
      </c>
      <c r="J151" s="14">
        <v>0</v>
      </c>
      <c r="K151" s="14">
        <v>99.85</v>
      </c>
      <c r="L151" s="15">
        <v>1768148.57</v>
      </c>
      <c r="M151" s="14">
        <v>2223.75</v>
      </c>
      <c r="N151" s="14">
        <f t="shared" si="6"/>
        <v>631.62</v>
      </c>
      <c r="O151" s="14">
        <f t="shared" si="7"/>
        <v>1404564.975</v>
      </c>
      <c r="P151" s="14">
        <f t="shared" si="8"/>
        <v>363583.595</v>
      </c>
    </row>
    <row r="152" spans="1:16" ht="13.5" thickBot="1">
      <c r="A152" s="13" t="s">
        <v>28</v>
      </c>
      <c r="B152" s="4" t="s">
        <v>311</v>
      </c>
      <c r="C152" s="4" t="s">
        <v>312</v>
      </c>
      <c r="D152" s="14">
        <v>169491.37</v>
      </c>
      <c r="E152" s="14">
        <v>69638.84</v>
      </c>
      <c r="F152" s="14">
        <v>151795.29</v>
      </c>
      <c r="G152" s="14">
        <v>57468.24</v>
      </c>
      <c r="H152" s="14">
        <v>1070.99</v>
      </c>
      <c r="I152" s="14">
        <v>328451.99</v>
      </c>
      <c r="J152" s="14">
        <v>6093.75</v>
      </c>
      <c r="K152" s="14">
        <v>0</v>
      </c>
      <c r="L152" s="15">
        <v>784010.47</v>
      </c>
      <c r="M152" s="14">
        <v>838.62</v>
      </c>
      <c r="N152" s="14">
        <f t="shared" si="6"/>
        <v>631.62</v>
      </c>
      <c r="O152" s="14">
        <f t="shared" si="7"/>
        <v>529689.1644</v>
      </c>
      <c r="P152" s="14">
        <f t="shared" si="8"/>
        <v>254321.30559999996</v>
      </c>
    </row>
    <row r="153" spans="1:16" ht="13.5" thickBot="1">
      <c r="A153" s="13" t="s">
        <v>28</v>
      </c>
      <c r="B153" s="4" t="s">
        <v>313</v>
      </c>
      <c r="C153" s="4" t="s">
        <v>314</v>
      </c>
      <c r="D153" s="14">
        <v>263472.1</v>
      </c>
      <c r="E153" s="14">
        <v>79470.3</v>
      </c>
      <c r="F153" s="14">
        <v>44086.82</v>
      </c>
      <c r="G153" s="14">
        <v>163005.42</v>
      </c>
      <c r="H153" s="14">
        <v>1055.65</v>
      </c>
      <c r="I153" s="14">
        <v>349794.91</v>
      </c>
      <c r="J153" s="14">
        <v>17234.13</v>
      </c>
      <c r="K153" s="14">
        <v>9805.78</v>
      </c>
      <c r="L153" s="15">
        <v>927925.11</v>
      </c>
      <c r="M153" s="14">
        <v>838.35</v>
      </c>
      <c r="N153" s="14">
        <f t="shared" si="6"/>
        <v>631.62</v>
      </c>
      <c r="O153" s="14">
        <f t="shared" si="7"/>
        <v>529518.627</v>
      </c>
      <c r="P153" s="14">
        <f t="shared" si="8"/>
        <v>398406.483</v>
      </c>
    </row>
    <row r="154" spans="1:16" ht="13.5" thickBot="1">
      <c r="A154" s="13" t="s">
        <v>28</v>
      </c>
      <c r="B154" s="4" t="s">
        <v>315</v>
      </c>
      <c r="C154" s="4" t="s">
        <v>316</v>
      </c>
      <c r="D154" s="14">
        <v>316990.74</v>
      </c>
      <c r="E154" s="14">
        <v>80165.53</v>
      </c>
      <c r="F154" s="14">
        <v>29080.32</v>
      </c>
      <c r="G154" s="14">
        <v>105492.01</v>
      </c>
      <c r="H154" s="14">
        <v>1725.63</v>
      </c>
      <c r="I154" s="14">
        <v>320524.1</v>
      </c>
      <c r="J154" s="14">
        <v>35201.74</v>
      </c>
      <c r="K154" s="14">
        <v>420</v>
      </c>
      <c r="L154" s="15">
        <v>889600.07</v>
      </c>
      <c r="M154" s="14">
        <v>1167.9</v>
      </c>
      <c r="N154" s="14">
        <f t="shared" si="6"/>
        <v>631.62</v>
      </c>
      <c r="O154" s="14">
        <f t="shared" si="7"/>
        <v>737668.998</v>
      </c>
      <c r="P154" s="14">
        <f t="shared" si="8"/>
        <v>151931.07199999993</v>
      </c>
    </row>
    <row r="155" spans="1:16" ht="13.5" thickBot="1">
      <c r="A155" s="13" t="s">
        <v>28</v>
      </c>
      <c r="B155" s="4" t="s">
        <v>317</v>
      </c>
      <c r="C155" s="4" t="s">
        <v>318</v>
      </c>
      <c r="D155" s="14">
        <v>311715.77</v>
      </c>
      <c r="E155" s="14">
        <v>83537</v>
      </c>
      <c r="F155" s="14">
        <v>44351.92</v>
      </c>
      <c r="G155" s="14">
        <v>63358.86</v>
      </c>
      <c r="H155" s="14">
        <v>0</v>
      </c>
      <c r="I155" s="14">
        <v>317404.2</v>
      </c>
      <c r="J155" s="14">
        <v>0</v>
      </c>
      <c r="K155" s="14">
        <v>1235</v>
      </c>
      <c r="L155" s="15">
        <v>821602.75</v>
      </c>
      <c r="M155" s="14">
        <v>1064.23</v>
      </c>
      <c r="N155" s="14">
        <f t="shared" si="6"/>
        <v>631.62</v>
      </c>
      <c r="O155" s="14">
        <f t="shared" si="7"/>
        <v>672188.9526</v>
      </c>
      <c r="P155" s="14">
        <f t="shared" si="8"/>
        <v>149413.79740000004</v>
      </c>
    </row>
    <row r="156" spans="1:16" ht="13.5" thickBot="1">
      <c r="A156" s="13" t="s">
        <v>28</v>
      </c>
      <c r="B156" s="4" t="s">
        <v>319</v>
      </c>
      <c r="C156" s="4" t="s">
        <v>320</v>
      </c>
      <c r="D156" s="14">
        <v>814860.46</v>
      </c>
      <c r="E156" s="14">
        <v>235745.64</v>
      </c>
      <c r="F156" s="14">
        <v>42214.12</v>
      </c>
      <c r="G156" s="14">
        <v>2218027.81</v>
      </c>
      <c r="H156" s="14">
        <v>74950.58</v>
      </c>
      <c r="I156" s="14">
        <v>1045517.7</v>
      </c>
      <c r="J156" s="14">
        <v>2414.48</v>
      </c>
      <c r="K156" s="14">
        <v>0</v>
      </c>
      <c r="L156" s="15">
        <v>4433730.79</v>
      </c>
      <c r="M156" s="14">
        <v>3840.35</v>
      </c>
      <c r="N156" s="14">
        <f t="shared" si="6"/>
        <v>631.62</v>
      </c>
      <c r="O156" s="14">
        <f t="shared" si="7"/>
        <v>2425641.867</v>
      </c>
      <c r="P156" s="14">
        <f t="shared" si="8"/>
        <v>2008088.923</v>
      </c>
    </row>
    <row r="157" spans="1:16" ht="13.5" thickBot="1">
      <c r="A157" s="13" t="s">
        <v>28</v>
      </c>
      <c r="B157" s="4" t="s">
        <v>321</v>
      </c>
      <c r="C157" s="4" t="s">
        <v>322</v>
      </c>
      <c r="D157" s="14">
        <v>5532.4</v>
      </c>
      <c r="E157" s="14">
        <v>6922.51</v>
      </c>
      <c r="F157" s="14">
        <v>35465.12</v>
      </c>
      <c r="G157" s="14">
        <v>380759.59</v>
      </c>
      <c r="H157" s="14">
        <v>571.43</v>
      </c>
      <c r="I157" s="14">
        <v>150921.29</v>
      </c>
      <c r="J157" s="14">
        <v>2368.19</v>
      </c>
      <c r="K157" s="14">
        <v>446.83</v>
      </c>
      <c r="L157" s="15">
        <v>582987.36</v>
      </c>
      <c r="M157" s="14">
        <v>414.24</v>
      </c>
      <c r="N157" s="14">
        <f t="shared" si="6"/>
        <v>631.62</v>
      </c>
      <c r="O157" s="14">
        <f t="shared" si="7"/>
        <v>261642.26880000002</v>
      </c>
      <c r="P157" s="14">
        <f t="shared" si="8"/>
        <v>321345.09119999997</v>
      </c>
    </row>
    <row r="158" spans="1:16" ht="13.5" thickBot="1">
      <c r="A158" s="13" t="s">
        <v>28</v>
      </c>
      <c r="B158" s="4" t="s">
        <v>323</v>
      </c>
      <c r="C158" s="4" t="s">
        <v>324</v>
      </c>
      <c r="D158" s="14">
        <v>440745.11</v>
      </c>
      <c r="E158" s="14">
        <v>126136.24</v>
      </c>
      <c r="F158" s="14">
        <v>2542.5</v>
      </c>
      <c r="G158" s="14">
        <v>1251071.03</v>
      </c>
      <c r="H158" s="14">
        <v>558.92</v>
      </c>
      <c r="I158" s="14">
        <v>847517.59</v>
      </c>
      <c r="J158" s="14">
        <v>7759.25</v>
      </c>
      <c r="K158" s="14">
        <v>10846.5</v>
      </c>
      <c r="L158" s="15">
        <v>2687177.14</v>
      </c>
      <c r="M158" s="14">
        <v>1842.17</v>
      </c>
      <c r="N158" s="14">
        <f t="shared" si="6"/>
        <v>631.62</v>
      </c>
      <c r="O158" s="14">
        <f t="shared" si="7"/>
        <v>1163551.4154</v>
      </c>
      <c r="P158" s="14">
        <f t="shared" si="8"/>
        <v>1523625.7246</v>
      </c>
    </row>
    <row r="159" spans="1:16" ht="13.5" thickBot="1">
      <c r="A159" s="13" t="s">
        <v>28</v>
      </c>
      <c r="B159" s="4" t="s">
        <v>325</v>
      </c>
      <c r="C159" s="4" t="s">
        <v>326</v>
      </c>
      <c r="D159" s="14">
        <v>339424.31</v>
      </c>
      <c r="E159" s="14">
        <v>91212.61</v>
      </c>
      <c r="F159" s="14">
        <v>16510.22</v>
      </c>
      <c r="G159" s="14">
        <v>274099.41</v>
      </c>
      <c r="H159" s="14">
        <v>0</v>
      </c>
      <c r="I159" s="14">
        <v>477493.68</v>
      </c>
      <c r="J159" s="14">
        <v>13557.77</v>
      </c>
      <c r="K159" s="14">
        <v>27960.96</v>
      </c>
      <c r="L159" s="15">
        <v>1240258.96</v>
      </c>
      <c r="M159" s="14">
        <v>1104.48</v>
      </c>
      <c r="N159" s="14">
        <f t="shared" si="6"/>
        <v>631.62</v>
      </c>
      <c r="O159" s="14">
        <f t="shared" si="7"/>
        <v>697611.6576</v>
      </c>
      <c r="P159" s="14">
        <f t="shared" si="8"/>
        <v>542647.3023999999</v>
      </c>
    </row>
    <row r="160" spans="1:16" ht="13.5" thickBot="1">
      <c r="A160" s="13" t="s">
        <v>28</v>
      </c>
      <c r="B160" s="4" t="s">
        <v>327</v>
      </c>
      <c r="C160" s="4" t="s">
        <v>328</v>
      </c>
      <c r="D160" s="14">
        <v>263614.95</v>
      </c>
      <c r="E160" s="14">
        <v>110683.46</v>
      </c>
      <c r="F160" s="14">
        <v>2957.44</v>
      </c>
      <c r="G160" s="14">
        <v>126158.77</v>
      </c>
      <c r="H160" s="14">
        <v>0</v>
      </c>
      <c r="I160" s="14">
        <v>342045.86</v>
      </c>
      <c r="J160" s="14">
        <v>7017.39</v>
      </c>
      <c r="K160" s="14">
        <v>139972.99</v>
      </c>
      <c r="L160" s="15">
        <v>992450.86</v>
      </c>
      <c r="M160" s="14">
        <v>1220.03</v>
      </c>
      <c r="N160" s="14">
        <f t="shared" si="6"/>
        <v>631.62</v>
      </c>
      <c r="O160" s="14">
        <f t="shared" si="7"/>
        <v>770595.3486</v>
      </c>
      <c r="P160" s="14">
        <f t="shared" si="8"/>
        <v>221855.51139999996</v>
      </c>
    </row>
    <row r="161" spans="1:16" ht="13.5" thickBot="1">
      <c r="A161" s="13" t="s">
        <v>28</v>
      </c>
      <c r="B161" s="4" t="s">
        <v>329</v>
      </c>
      <c r="C161" s="4" t="s">
        <v>330</v>
      </c>
      <c r="D161" s="14">
        <v>412493.6</v>
      </c>
      <c r="E161" s="14">
        <v>114678.4</v>
      </c>
      <c r="F161" s="14">
        <v>14642.69</v>
      </c>
      <c r="G161" s="14">
        <v>99893.45</v>
      </c>
      <c r="H161" s="14">
        <v>1645.01</v>
      </c>
      <c r="I161" s="14">
        <v>294805.21</v>
      </c>
      <c r="J161" s="14">
        <v>43367.5</v>
      </c>
      <c r="K161" s="14">
        <v>801</v>
      </c>
      <c r="L161" s="15">
        <v>982326.86</v>
      </c>
      <c r="M161" s="14">
        <v>1049.91</v>
      </c>
      <c r="N161" s="14">
        <f t="shared" si="6"/>
        <v>631.62</v>
      </c>
      <c r="O161" s="14">
        <f t="shared" si="7"/>
        <v>663144.1542000001</v>
      </c>
      <c r="P161" s="14">
        <f t="shared" si="8"/>
        <v>319182.7057999999</v>
      </c>
    </row>
    <row r="162" spans="1:16" ht="13.5" thickBot="1">
      <c r="A162" s="13" t="s">
        <v>28</v>
      </c>
      <c r="B162" s="4" t="s">
        <v>331</v>
      </c>
      <c r="C162" s="4" t="s">
        <v>332</v>
      </c>
      <c r="D162" s="14">
        <v>58402.5</v>
      </c>
      <c r="E162" s="14">
        <v>26697.05</v>
      </c>
      <c r="F162" s="14">
        <v>4567.75</v>
      </c>
      <c r="G162" s="14">
        <v>1358955.24</v>
      </c>
      <c r="H162" s="14">
        <v>54079.04</v>
      </c>
      <c r="I162" s="14">
        <v>609891.44</v>
      </c>
      <c r="J162" s="14">
        <v>0</v>
      </c>
      <c r="K162" s="14">
        <v>0</v>
      </c>
      <c r="L162" s="15">
        <v>2112593.02</v>
      </c>
      <c r="M162" s="14">
        <v>1063.77</v>
      </c>
      <c r="N162" s="14">
        <f t="shared" si="6"/>
        <v>631.62</v>
      </c>
      <c r="O162" s="14">
        <f t="shared" si="7"/>
        <v>671898.4074</v>
      </c>
      <c r="P162" s="14">
        <f t="shared" si="8"/>
        <v>1440694.6126</v>
      </c>
    </row>
    <row r="163" spans="1:16" ht="13.5" thickBot="1">
      <c r="A163" s="13" t="s">
        <v>28</v>
      </c>
      <c r="B163" s="4" t="s">
        <v>333</v>
      </c>
      <c r="C163" s="4" t="s">
        <v>334</v>
      </c>
      <c r="D163" s="14">
        <v>160643.19</v>
      </c>
      <c r="E163" s="14">
        <v>32210.43</v>
      </c>
      <c r="F163" s="14">
        <v>7631.63</v>
      </c>
      <c r="G163" s="14">
        <v>122307.6</v>
      </c>
      <c r="H163" s="14">
        <v>22773.78</v>
      </c>
      <c r="I163" s="14">
        <v>145567.73</v>
      </c>
      <c r="J163" s="14">
        <v>5059.2</v>
      </c>
      <c r="K163" s="14">
        <v>510</v>
      </c>
      <c r="L163" s="15">
        <v>496703.56</v>
      </c>
      <c r="M163" s="14">
        <v>462.1</v>
      </c>
      <c r="N163" s="14">
        <f t="shared" si="6"/>
        <v>631.62</v>
      </c>
      <c r="O163" s="14">
        <f t="shared" si="7"/>
        <v>291871.602</v>
      </c>
      <c r="P163" s="14">
        <f t="shared" si="8"/>
        <v>204831.95799999998</v>
      </c>
    </row>
    <row r="164" spans="1:16" ht="13.5" thickBot="1">
      <c r="A164" s="13" t="s">
        <v>28</v>
      </c>
      <c r="B164" s="4" t="s">
        <v>335</v>
      </c>
      <c r="C164" s="4" t="s">
        <v>336</v>
      </c>
      <c r="D164" s="14">
        <v>246747.41</v>
      </c>
      <c r="E164" s="14">
        <v>66528.12</v>
      </c>
      <c r="F164" s="14">
        <v>27669.14</v>
      </c>
      <c r="G164" s="14">
        <v>101807.83</v>
      </c>
      <c r="H164" s="14">
        <v>253.22</v>
      </c>
      <c r="I164" s="14">
        <v>237981.66</v>
      </c>
      <c r="J164" s="14">
        <v>17677.78</v>
      </c>
      <c r="K164" s="14">
        <v>421.72</v>
      </c>
      <c r="L164" s="15">
        <v>699086.88</v>
      </c>
      <c r="M164" s="14">
        <v>419.68</v>
      </c>
      <c r="N164" s="14">
        <f t="shared" si="6"/>
        <v>631.62</v>
      </c>
      <c r="O164" s="14">
        <f t="shared" si="7"/>
        <v>265078.2816</v>
      </c>
      <c r="P164" s="14">
        <f t="shared" si="8"/>
        <v>434008.5984</v>
      </c>
    </row>
    <row r="165" spans="1:16" ht="13.5" thickBot="1">
      <c r="A165" s="13" t="s">
        <v>28</v>
      </c>
      <c r="B165" s="4" t="s">
        <v>337</v>
      </c>
      <c r="C165" s="4" t="s">
        <v>338</v>
      </c>
      <c r="D165" s="14">
        <v>203828.88</v>
      </c>
      <c r="E165" s="14">
        <v>56608.91</v>
      </c>
      <c r="F165" s="14">
        <v>44158.48</v>
      </c>
      <c r="G165" s="14">
        <v>22181.63</v>
      </c>
      <c r="H165" s="14">
        <v>28787.71</v>
      </c>
      <c r="I165" s="14">
        <v>145027.74</v>
      </c>
      <c r="J165" s="14">
        <v>11609.5</v>
      </c>
      <c r="K165" s="14">
        <v>180</v>
      </c>
      <c r="L165" s="15">
        <v>512382.85</v>
      </c>
      <c r="M165" s="14">
        <v>552.42</v>
      </c>
      <c r="N165" s="14">
        <f t="shared" si="6"/>
        <v>631.62</v>
      </c>
      <c r="O165" s="14">
        <f t="shared" si="7"/>
        <v>348919.5204</v>
      </c>
      <c r="P165" s="14">
        <f t="shared" si="8"/>
        <v>163463.3296</v>
      </c>
    </row>
    <row r="166" spans="1:16" ht="13.5" thickBot="1">
      <c r="A166" s="13" t="s">
        <v>28</v>
      </c>
      <c r="B166" s="4" t="s">
        <v>339</v>
      </c>
      <c r="C166" s="4" t="s">
        <v>340</v>
      </c>
      <c r="D166" s="14">
        <v>119994.3</v>
      </c>
      <c r="E166" s="14">
        <v>35294.38</v>
      </c>
      <c r="F166" s="14">
        <v>62878.5</v>
      </c>
      <c r="G166" s="14">
        <v>10994.3</v>
      </c>
      <c r="H166" s="14">
        <v>0</v>
      </c>
      <c r="I166" s="14">
        <v>65334.11</v>
      </c>
      <c r="J166" s="14">
        <v>9124.92</v>
      </c>
      <c r="K166" s="14">
        <v>594.69</v>
      </c>
      <c r="L166" s="15">
        <v>304215.2</v>
      </c>
      <c r="M166" s="14">
        <v>439.83</v>
      </c>
      <c r="N166" s="14">
        <f t="shared" si="6"/>
        <v>631.62</v>
      </c>
      <c r="O166" s="14">
        <f t="shared" si="7"/>
        <v>277805.42459999997</v>
      </c>
      <c r="P166" s="14">
        <f t="shared" si="8"/>
        <v>26409.775400000042</v>
      </c>
    </row>
    <row r="167" spans="1:16" ht="13.5" thickBot="1">
      <c r="A167" s="13" t="s">
        <v>28</v>
      </c>
      <c r="B167" s="4" t="s">
        <v>341</v>
      </c>
      <c r="C167" s="4" t="s">
        <v>342</v>
      </c>
      <c r="D167" s="14">
        <v>319199.33</v>
      </c>
      <c r="E167" s="14">
        <v>91057.58</v>
      </c>
      <c r="F167" s="14">
        <v>2125.65</v>
      </c>
      <c r="G167" s="14">
        <v>92855.24</v>
      </c>
      <c r="H167" s="14">
        <v>1405.21</v>
      </c>
      <c r="I167" s="14">
        <v>202242.6</v>
      </c>
      <c r="J167" s="14">
        <v>14691.5</v>
      </c>
      <c r="K167" s="14">
        <v>165.45</v>
      </c>
      <c r="L167" s="15">
        <v>723742.56</v>
      </c>
      <c r="M167" s="14">
        <v>909.53</v>
      </c>
      <c r="N167" s="14">
        <f t="shared" si="6"/>
        <v>631.62</v>
      </c>
      <c r="O167" s="14">
        <f t="shared" si="7"/>
        <v>574477.3386</v>
      </c>
      <c r="P167" s="14">
        <f t="shared" si="8"/>
        <v>149265.22140000004</v>
      </c>
    </row>
    <row r="168" spans="1:16" ht="13.5" thickBot="1">
      <c r="A168" s="13" t="s">
        <v>28</v>
      </c>
      <c r="B168" s="4" t="s">
        <v>343</v>
      </c>
      <c r="C168" s="4" t="s">
        <v>344</v>
      </c>
      <c r="D168" s="14">
        <v>150799.57</v>
      </c>
      <c r="E168" s="14">
        <v>43446.15</v>
      </c>
      <c r="F168" s="14">
        <v>4641.69</v>
      </c>
      <c r="G168" s="14">
        <v>644.07</v>
      </c>
      <c r="H168" s="14">
        <v>0</v>
      </c>
      <c r="I168" s="14">
        <v>13099.17</v>
      </c>
      <c r="J168" s="14">
        <v>1541.65</v>
      </c>
      <c r="K168" s="14">
        <v>45</v>
      </c>
      <c r="L168" s="15">
        <v>214217.3</v>
      </c>
      <c r="M168" s="14">
        <v>391.13</v>
      </c>
      <c r="N168" s="14">
        <f t="shared" si="6"/>
        <v>631.62</v>
      </c>
      <c r="O168" s="14">
        <f t="shared" si="7"/>
        <v>247045.5306</v>
      </c>
      <c r="P168" s="14">
        <f t="shared" si="8"/>
        <v>-32828.23060000001</v>
      </c>
    </row>
    <row r="169" spans="1:16" ht="13.5" thickBot="1">
      <c r="A169" s="13" t="s">
        <v>28</v>
      </c>
      <c r="B169" s="4" t="s">
        <v>345</v>
      </c>
      <c r="C169" s="4" t="s">
        <v>346</v>
      </c>
      <c r="D169" s="14">
        <v>265115.64</v>
      </c>
      <c r="E169" s="14">
        <v>71605.99</v>
      </c>
      <c r="F169" s="14">
        <v>15134.11</v>
      </c>
      <c r="G169" s="14">
        <v>107830.24</v>
      </c>
      <c r="H169" s="14">
        <v>20277.73</v>
      </c>
      <c r="I169" s="14">
        <v>337563.2</v>
      </c>
      <c r="J169" s="14">
        <v>0</v>
      </c>
      <c r="K169" s="14">
        <v>0</v>
      </c>
      <c r="L169" s="15">
        <v>817526.91</v>
      </c>
      <c r="M169" s="14">
        <v>833.27</v>
      </c>
      <c r="N169" s="14">
        <f t="shared" si="6"/>
        <v>631.62</v>
      </c>
      <c r="O169" s="14">
        <f t="shared" si="7"/>
        <v>526309.9974</v>
      </c>
      <c r="P169" s="14">
        <f t="shared" si="8"/>
        <v>291216.91260000004</v>
      </c>
    </row>
    <row r="170" spans="1:16" ht="13.5" thickBot="1">
      <c r="A170" s="13" t="s">
        <v>28</v>
      </c>
      <c r="B170" s="4" t="s">
        <v>347</v>
      </c>
      <c r="C170" s="4" t="s">
        <v>348</v>
      </c>
      <c r="D170" s="14">
        <v>120733.31</v>
      </c>
      <c r="E170" s="14">
        <v>39784.54</v>
      </c>
      <c r="F170" s="14">
        <v>27092.7</v>
      </c>
      <c r="G170" s="14">
        <v>54881.55</v>
      </c>
      <c r="H170" s="14">
        <v>10720.84</v>
      </c>
      <c r="I170" s="14">
        <v>200426.71</v>
      </c>
      <c r="J170" s="14">
        <v>0.61</v>
      </c>
      <c r="K170" s="14">
        <v>1097.45</v>
      </c>
      <c r="L170" s="15">
        <v>454737.71</v>
      </c>
      <c r="M170" s="14">
        <v>407.53</v>
      </c>
      <c r="N170" s="14">
        <f t="shared" si="6"/>
        <v>631.62</v>
      </c>
      <c r="O170" s="14">
        <f t="shared" si="7"/>
        <v>257404.0986</v>
      </c>
      <c r="P170" s="14">
        <f t="shared" si="8"/>
        <v>197333.61140000002</v>
      </c>
    </row>
    <row r="171" spans="1:16" ht="13.5" thickBot="1">
      <c r="A171" s="13" t="s">
        <v>28</v>
      </c>
      <c r="B171" s="4" t="s">
        <v>349</v>
      </c>
      <c r="C171" s="4" t="s">
        <v>350</v>
      </c>
      <c r="D171" s="14">
        <v>168805.1</v>
      </c>
      <c r="E171" s="14">
        <v>44765.27</v>
      </c>
      <c r="F171" s="14">
        <v>8448.65</v>
      </c>
      <c r="G171" s="14">
        <v>80003.21</v>
      </c>
      <c r="H171" s="14">
        <v>0</v>
      </c>
      <c r="I171" s="14">
        <v>146437.51</v>
      </c>
      <c r="J171" s="14">
        <v>6860.96</v>
      </c>
      <c r="K171" s="14">
        <v>14623.38</v>
      </c>
      <c r="L171" s="15">
        <v>469944.08</v>
      </c>
      <c r="M171" s="14">
        <v>487.98</v>
      </c>
      <c r="N171" s="14">
        <f t="shared" si="6"/>
        <v>631.62</v>
      </c>
      <c r="O171" s="14">
        <f t="shared" si="7"/>
        <v>308217.9276</v>
      </c>
      <c r="P171" s="14">
        <f t="shared" si="8"/>
        <v>161726.15240000002</v>
      </c>
    </row>
    <row r="172" spans="1:16" ht="13.5" thickBot="1">
      <c r="A172" s="13" t="s">
        <v>28</v>
      </c>
      <c r="B172" s="4" t="s">
        <v>351</v>
      </c>
      <c r="C172" s="4" t="s">
        <v>352</v>
      </c>
      <c r="D172" s="14">
        <v>1075298.54</v>
      </c>
      <c r="E172" s="14">
        <v>298288.58</v>
      </c>
      <c r="F172" s="14">
        <v>71718.01</v>
      </c>
      <c r="G172" s="14">
        <v>196911.68</v>
      </c>
      <c r="H172" s="14">
        <v>50188</v>
      </c>
      <c r="I172" s="14">
        <v>649323.89</v>
      </c>
      <c r="J172" s="14">
        <v>189404.58</v>
      </c>
      <c r="K172" s="14">
        <v>207.51</v>
      </c>
      <c r="L172" s="15">
        <v>2531340.79</v>
      </c>
      <c r="M172" s="14">
        <v>2278.39</v>
      </c>
      <c r="N172" s="14">
        <f t="shared" si="6"/>
        <v>631.62</v>
      </c>
      <c r="O172" s="14">
        <f t="shared" si="7"/>
        <v>1439076.6918</v>
      </c>
      <c r="P172" s="14">
        <f t="shared" si="8"/>
        <v>1092264.0982000001</v>
      </c>
    </row>
    <row r="173" spans="1:16" ht="13.5" thickBot="1">
      <c r="A173" s="13" t="s">
        <v>28</v>
      </c>
      <c r="B173" s="4" t="s">
        <v>353</v>
      </c>
      <c r="C173" s="4" t="s">
        <v>354</v>
      </c>
      <c r="D173" s="14">
        <v>322685.31</v>
      </c>
      <c r="E173" s="14">
        <v>88474.43</v>
      </c>
      <c r="F173" s="14">
        <v>18214.75</v>
      </c>
      <c r="G173" s="14">
        <v>144464.27</v>
      </c>
      <c r="H173" s="14">
        <v>2095.18</v>
      </c>
      <c r="I173" s="14">
        <v>242662.19</v>
      </c>
      <c r="J173" s="14">
        <v>1392.37</v>
      </c>
      <c r="K173" s="14">
        <v>1086.68</v>
      </c>
      <c r="L173" s="15">
        <v>821075.18</v>
      </c>
      <c r="M173" s="14">
        <v>935.89</v>
      </c>
      <c r="N173" s="14">
        <f t="shared" si="6"/>
        <v>631.62</v>
      </c>
      <c r="O173" s="14">
        <f t="shared" si="7"/>
        <v>591126.8418</v>
      </c>
      <c r="P173" s="14">
        <f t="shared" si="8"/>
        <v>229948.3382</v>
      </c>
    </row>
    <row r="174" spans="1:16" ht="13.5" thickBot="1">
      <c r="A174" s="13" t="s">
        <v>28</v>
      </c>
      <c r="B174" s="4" t="s">
        <v>355</v>
      </c>
      <c r="C174" s="4" t="s">
        <v>356</v>
      </c>
      <c r="D174" s="14">
        <v>154301.3</v>
      </c>
      <c r="E174" s="14">
        <v>40752.59</v>
      </c>
      <c r="F174" s="14">
        <v>13672.53</v>
      </c>
      <c r="G174" s="14">
        <v>30865.06</v>
      </c>
      <c r="H174" s="14">
        <v>0</v>
      </c>
      <c r="I174" s="14">
        <v>194661.42</v>
      </c>
      <c r="J174" s="14">
        <v>3588.75</v>
      </c>
      <c r="K174" s="14">
        <v>0</v>
      </c>
      <c r="L174" s="15">
        <v>437841.65</v>
      </c>
      <c r="M174" s="14">
        <v>616.39</v>
      </c>
      <c r="N174" s="14">
        <f t="shared" si="6"/>
        <v>631.62</v>
      </c>
      <c r="O174" s="14">
        <f t="shared" si="7"/>
        <v>389324.25179999997</v>
      </c>
      <c r="P174" s="14">
        <f t="shared" si="8"/>
        <v>48517.398200000054</v>
      </c>
    </row>
    <row r="175" spans="1:16" ht="13.5" thickBot="1">
      <c r="A175" s="13" t="s">
        <v>28</v>
      </c>
      <c r="B175" s="4" t="s">
        <v>357</v>
      </c>
      <c r="C175" s="4" t="s">
        <v>358</v>
      </c>
      <c r="D175" s="14">
        <v>237156.26</v>
      </c>
      <c r="E175" s="14">
        <v>65367.65</v>
      </c>
      <c r="F175" s="14">
        <v>10714</v>
      </c>
      <c r="G175" s="14">
        <v>151658.59</v>
      </c>
      <c r="H175" s="14">
        <v>5433.1</v>
      </c>
      <c r="I175" s="14">
        <v>295308.76</v>
      </c>
      <c r="J175" s="14">
        <v>38084.39</v>
      </c>
      <c r="K175" s="14">
        <v>4834</v>
      </c>
      <c r="L175" s="15">
        <v>808556.75</v>
      </c>
      <c r="M175" s="14">
        <v>907.69</v>
      </c>
      <c r="N175" s="14">
        <f t="shared" si="6"/>
        <v>631.62</v>
      </c>
      <c r="O175" s="14">
        <f t="shared" si="7"/>
        <v>573315.1578</v>
      </c>
      <c r="P175" s="14">
        <f t="shared" si="8"/>
        <v>235241.59219999996</v>
      </c>
    </row>
    <row r="176" spans="1:16" ht="13.5" thickBot="1">
      <c r="A176" s="13" t="s">
        <v>28</v>
      </c>
      <c r="B176" s="4" t="s">
        <v>359</v>
      </c>
      <c r="C176" s="4" t="s">
        <v>360</v>
      </c>
      <c r="D176" s="14">
        <v>162835.01</v>
      </c>
      <c r="E176" s="14">
        <v>45150.12</v>
      </c>
      <c r="F176" s="14">
        <v>270</v>
      </c>
      <c r="G176" s="14">
        <v>112031.5</v>
      </c>
      <c r="H176" s="14">
        <v>9669.14</v>
      </c>
      <c r="I176" s="14">
        <v>125800.57</v>
      </c>
      <c r="J176" s="14">
        <v>16594.59</v>
      </c>
      <c r="K176" s="14">
        <v>192.75</v>
      </c>
      <c r="L176" s="15">
        <v>472543.68</v>
      </c>
      <c r="M176" s="14">
        <v>710.58</v>
      </c>
      <c r="N176" s="14">
        <f t="shared" si="6"/>
        <v>631.62</v>
      </c>
      <c r="O176" s="14">
        <f t="shared" si="7"/>
        <v>448816.5396</v>
      </c>
      <c r="P176" s="14">
        <f t="shared" si="8"/>
        <v>23727.140399999975</v>
      </c>
    </row>
    <row r="177" spans="1:16" ht="13.5" thickBot="1">
      <c r="A177" s="13" t="s">
        <v>28</v>
      </c>
      <c r="B177" s="4" t="s">
        <v>361</v>
      </c>
      <c r="C177" s="4" t="s">
        <v>362</v>
      </c>
      <c r="D177" s="14">
        <v>410533.87</v>
      </c>
      <c r="E177" s="14">
        <v>102841.44</v>
      </c>
      <c r="F177" s="14">
        <v>137209.44</v>
      </c>
      <c r="G177" s="14">
        <v>69791.74</v>
      </c>
      <c r="H177" s="14">
        <v>84422.07</v>
      </c>
      <c r="I177" s="14">
        <v>469050.24</v>
      </c>
      <c r="J177" s="14">
        <v>20286.4</v>
      </c>
      <c r="K177" s="14">
        <v>363.08</v>
      </c>
      <c r="L177" s="15">
        <v>1294498.28</v>
      </c>
      <c r="M177" s="14">
        <v>1199.49</v>
      </c>
      <c r="N177" s="14">
        <f t="shared" si="6"/>
        <v>631.62</v>
      </c>
      <c r="O177" s="14">
        <f t="shared" si="7"/>
        <v>757621.8738000001</v>
      </c>
      <c r="P177" s="14">
        <f t="shared" si="8"/>
        <v>536876.4062</v>
      </c>
    </row>
    <row r="178" spans="1:16" ht="13.5" thickBot="1">
      <c r="A178" s="13" t="s">
        <v>28</v>
      </c>
      <c r="B178" s="4" t="s">
        <v>363</v>
      </c>
      <c r="C178" s="4" t="s">
        <v>364</v>
      </c>
      <c r="D178" s="14">
        <v>100532.24</v>
      </c>
      <c r="E178" s="14">
        <v>23445.07</v>
      </c>
      <c r="F178" s="14">
        <v>33756.34</v>
      </c>
      <c r="G178" s="14">
        <v>59188.91</v>
      </c>
      <c r="H178" s="14">
        <v>2085.8</v>
      </c>
      <c r="I178" s="14">
        <v>155678.67</v>
      </c>
      <c r="J178" s="14">
        <v>0</v>
      </c>
      <c r="K178" s="14">
        <v>235</v>
      </c>
      <c r="L178" s="15">
        <v>374922.03</v>
      </c>
      <c r="M178" s="14">
        <v>336.93</v>
      </c>
      <c r="N178" s="14">
        <f t="shared" si="6"/>
        <v>631.62</v>
      </c>
      <c r="O178" s="14">
        <f t="shared" si="7"/>
        <v>212811.7266</v>
      </c>
      <c r="P178" s="14">
        <f t="shared" si="8"/>
        <v>162110.30340000003</v>
      </c>
    </row>
    <row r="179" spans="1:16" ht="13.5" thickBot="1">
      <c r="A179" s="13" t="s">
        <v>28</v>
      </c>
      <c r="B179" s="4" t="s">
        <v>365</v>
      </c>
      <c r="C179" s="4" t="s">
        <v>366</v>
      </c>
      <c r="D179" s="14">
        <v>325239.87</v>
      </c>
      <c r="E179" s="14">
        <v>96974.15</v>
      </c>
      <c r="F179" s="14">
        <v>69206.18</v>
      </c>
      <c r="G179" s="14">
        <v>36108.33</v>
      </c>
      <c r="H179" s="14">
        <v>0</v>
      </c>
      <c r="I179" s="14">
        <v>271293.91</v>
      </c>
      <c r="J179" s="14">
        <v>7505.16</v>
      </c>
      <c r="K179" s="14">
        <v>3226.9</v>
      </c>
      <c r="L179" s="15">
        <v>809554.5</v>
      </c>
      <c r="M179" s="14">
        <v>986.3</v>
      </c>
      <c r="N179" s="14">
        <f t="shared" si="6"/>
        <v>631.62</v>
      </c>
      <c r="O179" s="14">
        <f t="shared" si="7"/>
        <v>622966.806</v>
      </c>
      <c r="P179" s="14">
        <f t="shared" si="8"/>
        <v>186587.69400000002</v>
      </c>
    </row>
    <row r="180" spans="1:16" ht="13.5" thickBot="1">
      <c r="A180" s="13" t="s">
        <v>28</v>
      </c>
      <c r="B180" s="4" t="s">
        <v>367</v>
      </c>
      <c r="C180" s="4" t="s">
        <v>368</v>
      </c>
      <c r="D180" s="14">
        <v>39623.75</v>
      </c>
      <c r="E180" s="14">
        <v>12969.05</v>
      </c>
      <c r="F180" s="14">
        <v>143.88</v>
      </c>
      <c r="G180" s="14">
        <v>71199.57</v>
      </c>
      <c r="H180" s="14">
        <v>13278.81</v>
      </c>
      <c r="I180" s="14">
        <v>109005.4</v>
      </c>
      <c r="J180" s="14">
        <v>7738.56</v>
      </c>
      <c r="K180" s="14">
        <v>704.06</v>
      </c>
      <c r="L180" s="15">
        <v>254663.08</v>
      </c>
      <c r="M180" s="14">
        <v>386.69</v>
      </c>
      <c r="N180" s="14">
        <f t="shared" si="6"/>
        <v>631.62</v>
      </c>
      <c r="O180" s="14">
        <f t="shared" si="7"/>
        <v>244241.1378</v>
      </c>
      <c r="P180" s="14">
        <f t="shared" si="8"/>
        <v>10421.94219999999</v>
      </c>
    </row>
    <row r="181" spans="1:16" ht="13.5" thickBot="1">
      <c r="A181" s="13" t="s">
        <v>28</v>
      </c>
      <c r="B181" s="4" t="s">
        <v>369</v>
      </c>
      <c r="C181" s="4" t="s">
        <v>370</v>
      </c>
      <c r="D181" s="14">
        <v>147461.46</v>
      </c>
      <c r="E181" s="14">
        <v>44712.41</v>
      </c>
      <c r="F181" s="14">
        <v>17363.43</v>
      </c>
      <c r="G181" s="14">
        <v>76417.12</v>
      </c>
      <c r="H181" s="14">
        <v>50</v>
      </c>
      <c r="I181" s="14">
        <v>189522.73</v>
      </c>
      <c r="J181" s="14">
        <v>0</v>
      </c>
      <c r="K181" s="14">
        <v>15464.92</v>
      </c>
      <c r="L181" s="15">
        <v>490992.07</v>
      </c>
      <c r="M181" s="14">
        <v>689.04</v>
      </c>
      <c r="N181" s="14">
        <f t="shared" si="6"/>
        <v>631.62</v>
      </c>
      <c r="O181" s="14">
        <f t="shared" si="7"/>
        <v>435211.4448</v>
      </c>
      <c r="P181" s="14">
        <f t="shared" si="8"/>
        <v>55780.62520000001</v>
      </c>
    </row>
    <row r="182" spans="1:16" ht="13.5" thickBot="1">
      <c r="A182" s="13" t="s">
        <v>28</v>
      </c>
      <c r="B182" s="4" t="s">
        <v>371</v>
      </c>
      <c r="C182" s="4" t="s">
        <v>372</v>
      </c>
      <c r="D182" s="14">
        <v>511765.42</v>
      </c>
      <c r="E182" s="14">
        <v>145385.81</v>
      </c>
      <c r="F182" s="14">
        <v>15887</v>
      </c>
      <c r="G182" s="14">
        <v>195799.55</v>
      </c>
      <c r="H182" s="14">
        <v>11454.16</v>
      </c>
      <c r="I182" s="14">
        <v>374903.22</v>
      </c>
      <c r="J182" s="14">
        <v>28531.26</v>
      </c>
      <c r="K182" s="14">
        <v>2895.37</v>
      </c>
      <c r="L182" s="15">
        <v>1286621.79</v>
      </c>
      <c r="M182" s="14">
        <v>1126.84</v>
      </c>
      <c r="N182" s="14">
        <f t="shared" si="6"/>
        <v>631.62</v>
      </c>
      <c r="O182" s="14">
        <f t="shared" si="7"/>
        <v>711734.6808</v>
      </c>
      <c r="P182" s="14">
        <f t="shared" si="8"/>
        <v>574887.1092000001</v>
      </c>
    </row>
    <row r="183" spans="1:16" ht="13.5" thickBot="1">
      <c r="A183" s="13" t="s">
        <v>28</v>
      </c>
      <c r="B183" s="4" t="s">
        <v>373</v>
      </c>
      <c r="C183" s="4" t="s">
        <v>374</v>
      </c>
      <c r="D183" s="14">
        <v>99964.36</v>
      </c>
      <c r="E183" s="14">
        <v>25022.44</v>
      </c>
      <c r="F183" s="14">
        <v>82542.36</v>
      </c>
      <c r="G183" s="14">
        <v>35253.43</v>
      </c>
      <c r="H183" s="14">
        <v>296.64</v>
      </c>
      <c r="I183" s="14">
        <v>182401.89</v>
      </c>
      <c r="J183" s="14">
        <v>2054</v>
      </c>
      <c r="K183" s="14">
        <v>709.58</v>
      </c>
      <c r="L183" s="15">
        <v>428244.7</v>
      </c>
      <c r="M183" s="14">
        <v>464.78</v>
      </c>
      <c r="N183" s="14">
        <f t="shared" si="6"/>
        <v>631.62</v>
      </c>
      <c r="O183" s="14">
        <f t="shared" si="7"/>
        <v>293564.34359999996</v>
      </c>
      <c r="P183" s="14">
        <f t="shared" si="8"/>
        <v>134680.35640000005</v>
      </c>
    </row>
    <row r="184" spans="1:16" ht="13.5" thickBot="1">
      <c r="A184" s="13" t="s">
        <v>28</v>
      </c>
      <c r="B184" s="4" t="s">
        <v>375</v>
      </c>
      <c r="C184" s="4" t="s">
        <v>376</v>
      </c>
      <c r="D184" s="14">
        <v>289273.12</v>
      </c>
      <c r="E184" s="14">
        <v>98454.34</v>
      </c>
      <c r="F184" s="14">
        <v>13107</v>
      </c>
      <c r="G184" s="14">
        <v>612015.39</v>
      </c>
      <c r="H184" s="14">
        <v>2968.78</v>
      </c>
      <c r="I184" s="14">
        <v>507728.84</v>
      </c>
      <c r="J184" s="14">
        <v>101099.51</v>
      </c>
      <c r="K184" s="14">
        <v>52.5</v>
      </c>
      <c r="L184" s="15">
        <v>1624699.48</v>
      </c>
      <c r="M184" s="14">
        <v>1469.13</v>
      </c>
      <c r="N184" s="14">
        <f t="shared" si="6"/>
        <v>631.62</v>
      </c>
      <c r="O184" s="14">
        <f t="shared" si="7"/>
        <v>927931.8906</v>
      </c>
      <c r="P184" s="14">
        <f t="shared" si="8"/>
        <v>696767.5893999999</v>
      </c>
    </row>
    <row r="185" spans="1:16" ht="13.5" thickBot="1">
      <c r="A185" s="13" t="s">
        <v>28</v>
      </c>
      <c r="B185" s="4" t="s">
        <v>377</v>
      </c>
      <c r="C185" s="4" t="s">
        <v>378</v>
      </c>
      <c r="D185" s="14">
        <v>232321.08</v>
      </c>
      <c r="E185" s="14">
        <v>72925.88</v>
      </c>
      <c r="F185" s="14">
        <v>79450.31</v>
      </c>
      <c r="G185" s="14">
        <v>95048.21</v>
      </c>
      <c r="H185" s="14">
        <v>5260.22</v>
      </c>
      <c r="I185" s="14">
        <v>214833.64</v>
      </c>
      <c r="J185" s="14">
        <v>0</v>
      </c>
      <c r="K185" s="14">
        <v>540</v>
      </c>
      <c r="L185" s="15">
        <v>700379.34</v>
      </c>
      <c r="M185" s="14">
        <v>652.28</v>
      </c>
      <c r="N185" s="14">
        <f t="shared" si="6"/>
        <v>631.62</v>
      </c>
      <c r="O185" s="14">
        <f t="shared" si="7"/>
        <v>411993.09359999996</v>
      </c>
      <c r="P185" s="14">
        <f t="shared" si="8"/>
        <v>288386.2464</v>
      </c>
    </row>
    <row r="186" spans="1:16" ht="13.5" thickBot="1">
      <c r="A186" s="13" t="s">
        <v>28</v>
      </c>
      <c r="B186" s="4" t="s">
        <v>379</v>
      </c>
      <c r="C186" s="4" t="s">
        <v>380</v>
      </c>
      <c r="D186" s="14">
        <v>333942.31</v>
      </c>
      <c r="E186" s="14">
        <v>117894.59</v>
      </c>
      <c r="F186" s="14">
        <v>267178.65</v>
      </c>
      <c r="G186" s="14">
        <v>300449.33</v>
      </c>
      <c r="H186" s="14">
        <v>0</v>
      </c>
      <c r="I186" s="14">
        <v>525584.83</v>
      </c>
      <c r="J186" s="14">
        <v>4378.91</v>
      </c>
      <c r="K186" s="14">
        <v>1785.26</v>
      </c>
      <c r="L186" s="15">
        <v>1551213.88</v>
      </c>
      <c r="M186" s="14">
        <v>1730.49</v>
      </c>
      <c r="N186" s="14">
        <f t="shared" si="6"/>
        <v>631.62</v>
      </c>
      <c r="O186" s="14">
        <f t="shared" si="7"/>
        <v>1093012.0938</v>
      </c>
      <c r="P186" s="14">
        <f t="shared" si="8"/>
        <v>458201.7862</v>
      </c>
    </row>
    <row r="187" spans="1:16" ht="13.5" thickBot="1">
      <c r="A187" s="13" t="s">
        <v>28</v>
      </c>
      <c r="B187" s="4" t="s">
        <v>381</v>
      </c>
      <c r="C187" s="4" t="s">
        <v>382</v>
      </c>
      <c r="D187" s="14">
        <v>160945.89</v>
      </c>
      <c r="E187" s="14">
        <v>48634.66</v>
      </c>
      <c r="F187" s="14">
        <v>0</v>
      </c>
      <c r="G187" s="14">
        <v>157879.25</v>
      </c>
      <c r="H187" s="14">
        <v>1147.29</v>
      </c>
      <c r="I187" s="14">
        <v>259263.18</v>
      </c>
      <c r="J187" s="14">
        <v>9839.67</v>
      </c>
      <c r="K187" s="14">
        <v>191</v>
      </c>
      <c r="L187" s="15">
        <v>637900.94</v>
      </c>
      <c r="M187" s="14">
        <v>723.92</v>
      </c>
      <c r="N187" s="14">
        <f t="shared" si="6"/>
        <v>631.62</v>
      </c>
      <c r="O187" s="14">
        <f t="shared" si="7"/>
        <v>457242.3504</v>
      </c>
      <c r="P187" s="14">
        <f t="shared" si="8"/>
        <v>180658.58959999995</v>
      </c>
    </row>
    <row r="188" spans="1:16" ht="13.5" thickBot="1">
      <c r="A188" s="13" t="s">
        <v>28</v>
      </c>
      <c r="B188" s="4" t="s">
        <v>383</v>
      </c>
      <c r="C188" s="4" t="s">
        <v>384</v>
      </c>
      <c r="D188" s="14">
        <v>310769.33</v>
      </c>
      <c r="E188" s="14">
        <v>81906.79</v>
      </c>
      <c r="F188" s="14">
        <v>7026.25</v>
      </c>
      <c r="G188" s="14">
        <v>168935.79</v>
      </c>
      <c r="H188" s="14">
        <v>4283.31</v>
      </c>
      <c r="I188" s="14">
        <v>365867.91</v>
      </c>
      <c r="J188" s="14">
        <v>0</v>
      </c>
      <c r="K188" s="14">
        <v>2805</v>
      </c>
      <c r="L188" s="15">
        <v>941594.38</v>
      </c>
      <c r="M188" s="14">
        <v>962.15</v>
      </c>
      <c r="N188" s="14">
        <f t="shared" si="6"/>
        <v>631.62</v>
      </c>
      <c r="O188" s="14">
        <f t="shared" si="7"/>
        <v>607713.183</v>
      </c>
      <c r="P188" s="14">
        <f t="shared" si="8"/>
        <v>333881.19700000004</v>
      </c>
    </row>
    <row r="189" spans="1:16" ht="13.5" thickBot="1">
      <c r="A189" s="13" t="s">
        <v>28</v>
      </c>
      <c r="B189" s="4" t="s">
        <v>385</v>
      </c>
      <c r="C189" s="4" t="s">
        <v>386</v>
      </c>
      <c r="D189" s="14">
        <v>358534.39</v>
      </c>
      <c r="E189" s="14">
        <v>103510.45</v>
      </c>
      <c r="F189" s="14">
        <v>7305</v>
      </c>
      <c r="G189" s="14">
        <v>66341.81</v>
      </c>
      <c r="H189" s="14">
        <v>4266</v>
      </c>
      <c r="I189" s="14">
        <v>396812.64</v>
      </c>
      <c r="J189" s="14">
        <v>3844.23</v>
      </c>
      <c r="K189" s="14">
        <v>45</v>
      </c>
      <c r="L189" s="15">
        <v>940659.52</v>
      </c>
      <c r="M189" s="14">
        <v>948.4</v>
      </c>
      <c r="N189" s="14">
        <f t="shared" si="6"/>
        <v>631.62</v>
      </c>
      <c r="O189" s="14">
        <f t="shared" si="7"/>
        <v>599028.4079999999</v>
      </c>
      <c r="P189" s="14">
        <f t="shared" si="8"/>
        <v>341631.1120000001</v>
      </c>
    </row>
    <row r="190" spans="1:16" ht="13.5" thickBot="1">
      <c r="A190" s="13" t="s">
        <v>28</v>
      </c>
      <c r="B190" s="4" t="s">
        <v>387</v>
      </c>
      <c r="C190" s="4" t="s">
        <v>388</v>
      </c>
      <c r="D190" s="14">
        <v>489004.51</v>
      </c>
      <c r="E190" s="14">
        <v>138775.73</v>
      </c>
      <c r="F190" s="14">
        <v>110447.23</v>
      </c>
      <c r="G190" s="14">
        <v>142208.77</v>
      </c>
      <c r="H190" s="14">
        <v>6655.08</v>
      </c>
      <c r="I190" s="14">
        <v>361598.18</v>
      </c>
      <c r="J190" s="14">
        <v>19813.51</v>
      </c>
      <c r="K190" s="14">
        <v>2480.79</v>
      </c>
      <c r="L190" s="15">
        <v>1270983.8</v>
      </c>
      <c r="M190" s="14">
        <v>1291.68</v>
      </c>
      <c r="N190" s="14">
        <f t="shared" si="6"/>
        <v>631.62</v>
      </c>
      <c r="O190" s="14">
        <f t="shared" si="7"/>
        <v>815850.9216</v>
      </c>
      <c r="P190" s="14">
        <f t="shared" si="8"/>
        <v>455132.87840000005</v>
      </c>
    </row>
    <row r="191" spans="1:16" ht="13.5" thickBot="1">
      <c r="A191" s="13" t="s">
        <v>28</v>
      </c>
      <c r="B191" s="4" t="s">
        <v>389</v>
      </c>
      <c r="C191" s="4" t="s">
        <v>390</v>
      </c>
      <c r="D191" s="14">
        <v>168913.65</v>
      </c>
      <c r="E191" s="14">
        <v>45693.14</v>
      </c>
      <c r="F191" s="14">
        <v>15747.85</v>
      </c>
      <c r="G191" s="14">
        <v>79079.6</v>
      </c>
      <c r="H191" s="14">
        <v>2740.5</v>
      </c>
      <c r="I191" s="14">
        <v>209691.92</v>
      </c>
      <c r="J191" s="14">
        <v>13871.3</v>
      </c>
      <c r="K191" s="14">
        <v>2787</v>
      </c>
      <c r="L191" s="15">
        <v>538524.96</v>
      </c>
      <c r="M191" s="14">
        <v>608.75</v>
      </c>
      <c r="N191" s="14">
        <f t="shared" si="6"/>
        <v>631.62</v>
      </c>
      <c r="O191" s="14">
        <f t="shared" si="7"/>
        <v>384498.675</v>
      </c>
      <c r="P191" s="14">
        <f t="shared" si="8"/>
        <v>154026.28499999997</v>
      </c>
    </row>
    <row r="192" spans="1:16" ht="13.5" thickBot="1">
      <c r="A192" s="13" t="s">
        <v>28</v>
      </c>
      <c r="B192" s="4" t="s">
        <v>391</v>
      </c>
      <c r="C192" s="4" t="s">
        <v>392</v>
      </c>
      <c r="D192" s="14">
        <v>454477.85</v>
      </c>
      <c r="E192" s="14">
        <v>135126.66</v>
      </c>
      <c r="F192" s="14">
        <v>27941.83</v>
      </c>
      <c r="G192" s="14">
        <v>87184.28</v>
      </c>
      <c r="H192" s="14">
        <v>11033.7</v>
      </c>
      <c r="I192" s="14">
        <v>389406.69</v>
      </c>
      <c r="J192" s="14">
        <v>8007.5</v>
      </c>
      <c r="K192" s="14">
        <v>3525</v>
      </c>
      <c r="L192" s="15">
        <v>1116703.51</v>
      </c>
      <c r="M192" s="14">
        <v>1724.02</v>
      </c>
      <c r="N192" s="14">
        <f t="shared" si="6"/>
        <v>631.62</v>
      </c>
      <c r="O192" s="14">
        <f t="shared" si="7"/>
        <v>1088925.5124</v>
      </c>
      <c r="P192" s="14">
        <f t="shared" si="8"/>
        <v>27777.99760000012</v>
      </c>
    </row>
    <row r="193" spans="1:16" ht="13.5" thickBot="1">
      <c r="A193" s="13" t="s">
        <v>28</v>
      </c>
      <c r="B193" s="4" t="s">
        <v>393</v>
      </c>
      <c r="C193" s="4" t="s">
        <v>394</v>
      </c>
      <c r="D193" s="14">
        <v>2048063.99</v>
      </c>
      <c r="E193" s="14">
        <v>629390.28</v>
      </c>
      <c r="F193" s="14">
        <v>0</v>
      </c>
      <c r="G193" s="14">
        <v>0</v>
      </c>
      <c r="H193" s="14">
        <v>0</v>
      </c>
      <c r="I193" s="14">
        <v>879212.68</v>
      </c>
      <c r="J193" s="14">
        <v>0</v>
      </c>
      <c r="K193" s="14">
        <v>0</v>
      </c>
      <c r="L193" s="15">
        <v>3556666.95</v>
      </c>
      <c r="M193" s="14">
        <v>5214.37</v>
      </c>
      <c r="N193" s="14">
        <f t="shared" si="6"/>
        <v>631.62</v>
      </c>
      <c r="O193" s="14">
        <f t="shared" si="7"/>
        <v>3293500.3794</v>
      </c>
      <c r="P193" s="14">
        <f t="shared" si="8"/>
        <v>263166.5706000002</v>
      </c>
    </row>
    <row r="194" spans="1:16" ht="13.5" thickBot="1">
      <c r="A194" s="13" t="s">
        <v>28</v>
      </c>
      <c r="B194" s="4" t="s">
        <v>395</v>
      </c>
      <c r="C194" s="4" t="s">
        <v>396</v>
      </c>
      <c r="D194" s="14">
        <v>179265.92</v>
      </c>
      <c r="E194" s="14">
        <v>50135.29</v>
      </c>
      <c r="F194" s="14">
        <v>25121.01</v>
      </c>
      <c r="G194" s="14">
        <v>84611.85</v>
      </c>
      <c r="H194" s="14">
        <v>23812.4</v>
      </c>
      <c r="I194" s="14">
        <v>162401.88</v>
      </c>
      <c r="J194" s="14">
        <v>15910.93</v>
      </c>
      <c r="K194" s="14">
        <v>27463.56</v>
      </c>
      <c r="L194" s="15">
        <v>568722.84</v>
      </c>
      <c r="M194" s="14">
        <v>549.89</v>
      </c>
      <c r="N194" s="14">
        <f t="shared" si="6"/>
        <v>631.62</v>
      </c>
      <c r="O194" s="14">
        <f t="shared" si="7"/>
        <v>347321.5218</v>
      </c>
      <c r="P194" s="14">
        <f t="shared" si="8"/>
        <v>221401.31819999998</v>
      </c>
    </row>
    <row r="195" spans="1:16" ht="13.5" thickBot="1">
      <c r="A195" s="13" t="s">
        <v>28</v>
      </c>
      <c r="B195" s="4" t="s">
        <v>397</v>
      </c>
      <c r="C195" s="4" t="s">
        <v>398</v>
      </c>
      <c r="D195" s="14">
        <v>161449.65</v>
      </c>
      <c r="E195" s="14">
        <v>42424.06</v>
      </c>
      <c r="F195" s="14">
        <v>0</v>
      </c>
      <c r="G195" s="14">
        <v>102904.94</v>
      </c>
      <c r="H195" s="14">
        <v>0</v>
      </c>
      <c r="I195" s="14">
        <v>217152.51</v>
      </c>
      <c r="J195" s="14">
        <v>0</v>
      </c>
      <c r="K195" s="14">
        <v>0</v>
      </c>
      <c r="L195" s="15">
        <v>523931.16</v>
      </c>
      <c r="M195" s="14">
        <v>561.79</v>
      </c>
      <c r="N195" s="14">
        <f t="shared" si="6"/>
        <v>631.62</v>
      </c>
      <c r="O195" s="14">
        <f t="shared" si="7"/>
        <v>354837.7998</v>
      </c>
      <c r="P195" s="14">
        <f t="shared" si="8"/>
        <v>169093.3602</v>
      </c>
    </row>
    <row r="196" spans="1:16" ht="13.5" thickBot="1">
      <c r="A196" s="13" t="s">
        <v>28</v>
      </c>
      <c r="B196" s="4" t="s">
        <v>399</v>
      </c>
      <c r="C196" s="4" t="s">
        <v>400</v>
      </c>
      <c r="D196" s="14">
        <v>8854905.53</v>
      </c>
      <c r="E196" s="14">
        <v>2822683.73</v>
      </c>
      <c r="F196" s="14">
        <v>364800.19</v>
      </c>
      <c r="G196" s="14">
        <v>5633882.87</v>
      </c>
      <c r="H196" s="14">
        <v>30009.55</v>
      </c>
      <c r="I196" s="14">
        <v>5499684.35</v>
      </c>
      <c r="J196" s="14">
        <v>24884.35</v>
      </c>
      <c r="K196" s="14">
        <v>32373.92</v>
      </c>
      <c r="L196" s="15">
        <v>23263224.49</v>
      </c>
      <c r="M196" s="14">
        <v>21308.59</v>
      </c>
      <c r="N196" s="14">
        <f t="shared" si="6"/>
        <v>631.62</v>
      </c>
      <c r="O196" s="14">
        <f t="shared" si="7"/>
        <v>13458931.6158</v>
      </c>
      <c r="P196" s="14">
        <f t="shared" si="8"/>
        <v>9804292.874199998</v>
      </c>
    </row>
    <row r="197" spans="1:16" ht="13.5" thickBot="1">
      <c r="A197" s="13" t="s">
        <v>28</v>
      </c>
      <c r="B197" s="4" t="s">
        <v>401</v>
      </c>
      <c r="C197" s="4" t="s">
        <v>402</v>
      </c>
      <c r="D197" s="14">
        <v>2718850.18</v>
      </c>
      <c r="E197" s="14">
        <v>872107.32</v>
      </c>
      <c r="F197" s="14">
        <v>86877.43</v>
      </c>
      <c r="G197" s="14">
        <v>1057436.85</v>
      </c>
      <c r="H197" s="14">
        <v>0</v>
      </c>
      <c r="I197" s="14">
        <v>1839699.58</v>
      </c>
      <c r="J197" s="14">
        <v>48619.24</v>
      </c>
      <c r="K197" s="14">
        <v>7666.65</v>
      </c>
      <c r="L197" s="15">
        <v>6631257.25</v>
      </c>
      <c r="M197" s="14">
        <v>8017.32</v>
      </c>
      <c r="N197" s="14">
        <f t="shared" si="6"/>
        <v>631.62</v>
      </c>
      <c r="O197" s="14">
        <f t="shared" si="7"/>
        <v>5063899.6584</v>
      </c>
      <c r="P197" s="14">
        <f t="shared" si="8"/>
        <v>1567357.5916</v>
      </c>
    </row>
    <row r="198" spans="1:16" ht="13.5" thickBot="1">
      <c r="A198" s="13" t="s">
        <v>28</v>
      </c>
      <c r="B198" s="4" t="s">
        <v>403</v>
      </c>
      <c r="C198" s="4" t="s">
        <v>404</v>
      </c>
      <c r="D198" s="14">
        <v>6668949.04</v>
      </c>
      <c r="E198" s="14">
        <v>2079946.09</v>
      </c>
      <c r="F198" s="14">
        <v>80643.73</v>
      </c>
      <c r="G198" s="14">
        <v>1438152.15</v>
      </c>
      <c r="H198" s="14">
        <v>200173.52</v>
      </c>
      <c r="I198" s="14">
        <v>3353196.71</v>
      </c>
      <c r="J198" s="14">
        <v>117631.79</v>
      </c>
      <c r="K198" s="14">
        <v>138738.26</v>
      </c>
      <c r="L198" s="15">
        <v>14077431.29</v>
      </c>
      <c r="M198" s="14">
        <v>11734.44</v>
      </c>
      <c r="N198" s="14">
        <f t="shared" si="6"/>
        <v>631.62</v>
      </c>
      <c r="O198" s="14">
        <f t="shared" si="7"/>
        <v>7411706.9928</v>
      </c>
      <c r="P198" s="14">
        <f t="shared" si="8"/>
        <v>6665724.297199999</v>
      </c>
    </row>
    <row r="199" spans="1:16" ht="13.5" thickBot="1">
      <c r="A199" s="13" t="s">
        <v>28</v>
      </c>
      <c r="B199" s="4" t="s">
        <v>405</v>
      </c>
      <c r="C199" s="4" t="s">
        <v>406</v>
      </c>
      <c r="D199" s="14">
        <v>925320.64</v>
      </c>
      <c r="E199" s="14">
        <v>253017.03</v>
      </c>
      <c r="F199" s="14">
        <v>158027.11</v>
      </c>
      <c r="G199" s="14">
        <v>486487.05</v>
      </c>
      <c r="H199" s="14">
        <v>15862.3</v>
      </c>
      <c r="I199" s="14">
        <v>833090.9</v>
      </c>
      <c r="J199" s="14">
        <v>0</v>
      </c>
      <c r="K199" s="14">
        <v>10125</v>
      </c>
      <c r="L199" s="15">
        <v>2681930.03</v>
      </c>
      <c r="M199" s="14">
        <v>3952.82</v>
      </c>
      <c r="N199" s="14">
        <f t="shared" si="6"/>
        <v>631.62</v>
      </c>
      <c r="O199" s="14">
        <f t="shared" si="7"/>
        <v>2496680.1684000003</v>
      </c>
      <c r="P199" s="14">
        <f t="shared" si="8"/>
        <v>185249.86159999948</v>
      </c>
    </row>
    <row r="200" spans="1:16" ht="13.5" thickBot="1">
      <c r="A200" s="13" t="s">
        <v>28</v>
      </c>
      <c r="B200" s="4" t="s">
        <v>407</v>
      </c>
      <c r="C200" s="4" t="s">
        <v>408</v>
      </c>
      <c r="D200" s="14">
        <v>124754.21</v>
      </c>
      <c r="E200" s="14">
        <v>36543.97</v>
      </c>
      <c r="F200" s="14">
        <v>7091.73</v>
      </c>
      <c r="G200" s="14">
        <v>15134.34</v>
      </c>
      <c r="H200" s="14">
        <v>32763.43</v>
      </c>
      <c r="I200" s="14">
        <v>161764.33</v>
      </c>
      <c r="J200" s="14">
        <v>14654</v>
      </c>
      <c r="K200" s="14">
        <v>0</v>
      </c>
      <c r="L200" s="15">
        <v>392706.01</v>
      </c>
      <c r="M200" s="14">
        <v>500.34</v>
      </c>
      <c r="N200" s="14">
        <f t="shared" si="6"/>
        <v>631.62</v>
      </c>
      <c r="O200" s="14">
        <f t="shared" si="7"/>
        <v>316024.7508</v>
      </c>
      <c r="P200" s="14">
        <f t="shared" si="8"/>
        <v>76681.25920000003</v>
      </c>
    </row>
    <row r="201" spans="1:16" ht="13.5" thickBot="1">
      <c r="A201" s="13" t="s">
        <v>28</v>
      </c>
      <c r="B201" s="4" t="s">
        <v>409</v>
      </c>
      <c r="C201" s="4" t="s">
        <v>410</v>
      </c>
      <c r="D201" s="14">
        <v>393823.41</v>
      </c>
      <c r="E201" s="14">
        <v>111377.65</v>
      </c>
      <c r="F201" s="14">
        <v>55546.11</v>
      </c>
      <c r="G201" s="14">
        <v>205848.79</v>
      </c>
      <c r="H201" s="14">
        <v>1483.33</v>
      </c>
      <c r="I201" s="14">
        <v>509117.71</v>
      </c>
      <c r="J201" s="14">
        <v>29384.37</v>
      </c>
      <c r="K201" s="14">
        <v>5391</v>
      </c>
      <c r="L201" s="15">
        <v>1311972.37</v>
      </c>
      <c r="M201" s="14">
        <v>2054.03</v>
      </c>
      <c r="N201" s="14">
        <f t="shared" si="6"/>
        <v>631.62</v>
      </c>
      <c r="O201" s="14">
        <f t="shared" si="7"/>
        <v>1297366.4286000002</v>
      </c>
      <c r="P201" s="14">
        <f t="shared" si="8"/>
        <v>14605.941399999894</v>
      </c>
    </row>
    <row r="202" spans="1:16" ht="13.5" thickBot="1">
      <c r="A202" s="13" t="s">
        <v>28</v>
      </c>
      <c r="B202" s="4" t="s">
        <v>411</v>
      </c>
      <c r="C202" s="4" t="s">
        <v>412</v>
      </c>
      <c r="D202" s="14">
        <v>301292.02</v>
      </c>
      <c r="E202" s="14">
        <v>90670.88</v>
      </c>
      <c r="F202" s="14">
        <v>90061.21</v>
      </c>
      <c r="G202" s="14">
        <v>996187.92</v>
      </c>
      <c r="H202" s="14">
        <v>153717.02</v>
      </c>
      <c r="I202" s="14">
        <v>602394.96</v>
      </c>
      <c r="J202" s="14">
        <v>27432.72</v>
      </c>
      <c r="K202" s="14">
        <v>0</v>
      </c>
      <c r="L202" s="15">
        <v>2261756.73</v>
      </c>
      <c r="M202" s="14">
        <v>2088.16</v>
      </c>
      <c r="N202" s="14">
        <f t="shared" si="6"/>
        <v>631.62</v>
      </c>
      <c r="O202" s="14">
        <f t="shared" si="7"/>
        <v>1318923.6191999998</v>
      </c>
      <c r="P202" s="14">
        <f t="shared" si="8"/>
        <v>942833.1108000001</v>
      </c>
    </row>
    <row r="203" spans="1:16" ht="13.5" thickBot="1">
      <c r="A203" s="13" t="s">
        <v>28</v>
      </c>
      <c r="B203" s="4" t="s">
        <v>413</v>
      </c>
      <c r="C203" s="4" t="s">
        <v>414</v>
      </c>
      <c r="D203" s="14">
        <v>209861.95</v>
      </c>
      <c r="E203" s="14">
        <v>62248.35</v>
      </c>
      <c r="F203" s="14">
        <v>530.08</v>
      </c>
      <c r="G203" s="14">
        <v>116899.34</v>
      </c>
      <c r="H203" s="14">
        <v>105518.37</v>
      </c>
      <c r="I203" s="14">
        <v>311438.15</v>
      </c>
      <c r="J203" s="14">
        <v>39677.81</v>
      </c>
      <c r="K203" s="14">
        <v>191.25</v>
      </c>
      <c r="L203" s="15">
        <v>846365.3</v>
      </c>
      <c r="M203" s="14">
        <v>789.48</v>
      </c>
      <c r="N203" s="14">
        <f t="shared" si="6"/>
        <v>631.62</v>
      </c>
      <c r="O203" s="14">
        <f t="shared" si="7"/>
        <v>498651.3576</v>
      </c>
      <c r="P203" s="14">
        <f t="shared" si="8"/>
        <v>347713.94240000006</v>
      </c>
    </row>
    <row r="204" spans="1:16" ht="13.5" thickBot="1">
      <c r="A204" s="13" t="s">
        <v>28</v>
      </c>
      <c r="B204" s="4" t="s">
        <v>415</v>
      </c>
      <c r="C204" s="4" t="s">
        <v>416</v>
      </c>
      <c r="D204" s="14">
        <v>177146.85</v>
      </c>
      <c r="E204" s="14">
        <v>54323.89</v>
      </c>
      <c r="F204" s="14">
        <v>177281.66</v>
      </c>
      <c r="G204" s="14">
        <v>323463.03</v>
      </c>
      <c r="H204" s="14">
        <v>1702.23</v>
      </c>
      <c r="I204" s="14">
        <v>423446.15</v>
      </c>
      <c r="J204" s="14">
        <v>39465.27</v>
      </c>
      <c r="K204" s="14">
        <v>0</v>
      </c>
      <c r="L204" s="15">
        <v>1196829.08</v>
      </c>
      <c r="M204" s="14">
        <v>1647.93</v>
      </c>
      <c r="N204" s="14">
        <f aca="true" t="shared" si="9" ref="N204:N251">7018*0.09</f>
        <v>631.62</v>
      </c>
      <c r="O204" s="14">
        <f aca="true" t="shared" si="10" ref="O204:O251">M204*N204</f>
        <v>1040865.5466</v>
      </c>
      <c r="P204" s="14">
        <f aca="true" t="shared" si="11" ref="P204:P251">L204-O204</f>
        <v>155963.53340000007</v>
      </c>
    </row>
    <row r="205" spans="1:16" ht="13.5" thickBot="1">
      <c r="A205" s="13" t="s">
        <v>28</v>
      </c>
      <c r="B205" s="4" t="s">
        <v>417</v>
      </c>
      <c r="C205" s="4" t="s">
        <v>418</v>
      </c>
      <c r="D205" s="14">
        <v>1222840.91</v>
      </c>
      <c r="E205" s="14">
        <v>383722.13</v>
      </c>
      <c r="F205" s="14">
        <v>328294.25</v>
      </c>
      <c r="G205" s="14">
        <v>1150401.19</v>
      </c>
      <c r="H205" s="14">
        <v>458.46</v>
      </c>
      <c r="I205" s="14">
        <v>904761.3</v>
      </c>
      <c r="J205" s="14">
        <v>193296.39</v>
      </c>
      <c r="K205" s="14">
        <v>950</v>
      </c>
      <c r="L205" s="15">
        <v>4184724.63</v>
      </c>
      <c r="M205" s="14">
        <v>5549.08</v>
      </c>
      <c r="N205" s="14">
        <f t="shared" si="9"/>
        <v>631.62</v>
      </c>
      <c r="O205" s="14">
        <f t="shared" si="10"/>
        <v>3504909.9096</v>
      </c>
      <c r="P205" s="14">
        <f t="shared" si="11"/>
        <v>679814.7204</v>
      </c>
    </row>
    <row r="206" spans="1:16" ht="13.5" thickBot="1">
      <c r="A206" s="13" t="s">
        <v>28</v>
      </c>
      <c r="B206" s="4" t="s">
        <v>419</v>
      </c>
      <c r="C206" s="4" t="s">
        <v>420</v>
      </c>
      <c r="D206" s="14">
        <v>2938107.31</v>
      </c>
      <c r="E206" s="14">
        <v>802501.92</v>
      </c>
      <c r="F206" s="14">
        <v>300664.17</v>
      </c>
      <c r="G206" s="14">
        <v>1163684.94</v>
      </c>
      <c r="H206" s="14">
        <v>370.3</v>
      </c>
      <c r="I206" s="14">
        <v>2228792.75</v>
      </c>
      <c r="J206" s="14">
        <v>157875.42</v>
      </c>
      <c r="K206" s="14">
        <v>76.25</v>
      </c>
      <c r="L206" s="15">
        <v>7592073.06</v>
      </c>
      <c r="M206" s="14">
        <v>9291.92</v>
      </c>
      <c r="N206" s="14">
        <f t="shared" si="9"/>
        <v>631.62</v>
      </c>
      <c r="O206" s="14">
        <f t="shared" si="10"/>
        <v>5868962.5104</v>
      </c>
      <c r="P206" s="14">
        <f t="shared" si="11"/>
        <v>1723110.5495999996</v>
      </c>
    </row>
    <row r="207" spans="1:16" ht="13.5" thickBot="1">
      <c r="A207" s="13" t="s">
        <v>28</v>
      </c>
      <c r="B207" s="4" t="s">
        <v>421</v>
      </c>
      <c r="C207" s="4" t="s">
        <v>422</v>
      </c>
      <c r="D207" s="14">
        <v>337413.36</v>
      </c>
      <c r="E207" s="14">
        <v>98543.26</v>
      </c>
      <c r="F207" s="14">
        <v>48585.4</v>
      </c>
      <c r="G207" s="14">
        <v>111520.04</v>
      </c>
      <c r="H207" s="14">
        <v>10116.77</v>
      </c>
      <c r="I207" s="14">
        <v>254752.59</v>
      </c>
      <c r="J207" s="14">
        <v>4118.83</v>
      </c>
      <c r="K207" s="14">
        <v>4929.18</v>
      </c>
      <c r="L207" s="15">
        <v>869979.43</v>
      </c>
      <c r="M207" s="14">
        <v>1205.71</v>
      </c>
      <c r="N207" s="14">
        <f t="shared" si="9"/>
        <v>631.62</v>
      </c>
      <c r="O207" s="14">
        <f t="shared" si="10"/>
        <v>761550.5502</v>
      </c>
      <c r="P207" s="14">
        <f t="shared" si="11"/>
        <v>108428.8798</v>
      </c>
    </row>
    <row r="208" spans="1:16" ht="13.5" thickBot="1">
      <c r="A208" s="13" t="s">
        <v>28</v>
      </c>
      <c r="B208" s="4" t="s">
        <v>423</v>
      </c>
      <c r="C208" s="4" t="s">
        <v>424</v>
      </c>
      <c r="D208" s="14">
        <v>493184.53</v>
      </c>
      <c r="E208" s="14">
        <v>146801.31</v>
      </c>
      <c r="F208" s="14">
        <v>16438.18</v>
      </c>
      <c r="G208" s="14">
        <v>170635.31</v>
      </c>
      <c r="H208" s="14">
        <v>6418.18</v>
      </c>
      <c r="I208" s="14">
        <v>680267.66</v>
      </c>
      <c r="J208" s="14">
        <v>26110.29</v>
      </c>
      <c r="K208" s="14">
        <v>841.72</v>
      </c>
      <c r="L208" s="15">
        <v>1540697.18</v>
      </c>
      <c r="M208" s="14">
        <v>1392.4</v>
      </c>
      <c r="N208" s="14">
        <f t="shared" si="9"/>
        <v>631.62</v>
      </c>
      <c r="O208" s="14">
        <f t="shared" si="10"/>
        <v>879467.6880000001</v>
      </c>
      <c r="P208" s="14">
        <f t="shared" si="11"/>
        <v>661229.4919999999</v>
      </c>
    </row>
    <row r="209" spans="1:16" ht="13.5" thickBot="1">
      <c r="A209" s="13" t="s">
        <v>28</v>
      </c>
      <c r="B209" s="4" t="s">
        <v>425</v>
      </c>
      <c r="C209" s="4" t="s">
        <v>426</v>
      </c>
      <c r="D209" s="14">
        <v>144480.9</v>
      </c>
      <c r="E209" s="14">
        <v>42692.33</v>
      </c>
      <c r="F209" s="14">
        <v>127680.91</v>
      </c>
      <c r="G209" s="14">
        <v>88217.75</v>
      </c>
      <c r="H209" s="14">
        <v>3017.79</v>
      </c>
      <c r="I209" s="14">
        <v>224374.09</v>
      </c>
      <c r="J209" s="14">
        <v>39576</v>
      </c>
      <c r="K209" s="14">
        <v>4268.25</v>
      </c>
      <c r="L209" s="15">
        <v>674308.02</v>
      </c>
      <c r="M209" s="14">
        <v>781.18</v>
      </c>
      <c r="N209" s="14">
        <f t="shared" si="9"/>
        <v>631.62</v>
      </c>
      <c r="O209" s="14">
        <f t="shared" si="10"/>
        <v>493408.9116</v>
      </c>
      <c r="P209" s="14">
        <f t="shared" si="11"/>
        <v>180899.10840000003</v>
      </c>
    </row>
    <row r="210" spans="1:16" ht="13.5" thickBot="1">
      <c r="A210" s="13" t="s">
        <v>28</v>
      </c>
      <c r="B210" s="4" t="s">
        <v>427</v>
      </c>
      <c r="C210" s="4" t="s">
        <v>428</v>
      </c>
      <c r="D210" s="14">
        <v>178876.37</v>
      </c>
      <c r="E210" s="14">
        <v>53127.63</v>
      </c>
      <c r="F210" s="14">
        <v>32538.82</v>
      </c>
      <c r="G210" s="14">
        <v>18489.28</v>
      </c>
      <c r="H210" s="14">
        <v>0</v>
      </c>
      <c r="I210" s="14">
        <v>243972.46</v>
      </c>
      <c r="J210" s="14">
        <v>29300</v>
      </c>
      <c r="K210" s="14">
        <v>32</v>
      </c>
      <c r="L210" s="15">
        <v>556336.56</v>
      </c>
      <c r="M210" s="14">
        <v>626.3</v>
      </c>
      <c r="N210" s="14">
        <f t="shared" si="9"/>
        <v>631.62</v>
      </c>
      <c r="O210" s="14">
        <f t="shared" si="10"/>
        <v>395583.60599999997</v>
      </c>
      <c r="P210" s="14">
        <f t="shared" si="11"/>
        <v>160752.95400000009</v>
      </c>
    </row>
    <row r="211" spans="1:16" ht="13.5" thickBot="1">
      <c r="A211" s="13" t="s">
        <v>28</v>
      </c>
      <c r="B211" s="4" t="s">
        <v>429</v>
      </c>
      <c r="C211" s="4" t="s">
        <v>430</v>
      </c>
      <c r="D211" s="14">
        <v>6343995.68</v>
      </c>
      <c r="E211" s="14">
        <v>1995295.57</v>
      </c>
      <c r="F211" s="14">
        <v>543063.68</v>
      </c>
      <c r="G211" s="14">
        <v>610810.1</v>
      </c>
      <c r="H211" s="14">
        <v>4696.43</v>
      </c>
      <c r="I211" s="14">
        <v>3893631.41</v>
      </c>
      <c r="J211" s="14">
        <v>167086.68</v>
      </c>
      <c r="K211" s="14">
        <v>11224.7</v>
      </c>
      <c r="L211" s="15">
        <v>13569804.25</v>
      </c>
      <c r="M211" s="14">
        <v>14091.82</v>
      </c>
      <c r="N211" s="14">
        <f t="shared" si="9"/>
        <v>631.62</v>
      </c>
      <c r="O211" s="14">
        <f t="shared" si="10"/>
        <v>8900675.3484</v>
      </c>
      <c r="P211" s="14">
        <f t="shared" si="11"/>
        <v>4669128.9015999995</v>
      </c>
    </row>
    <row r="212" spans="1:16" ht="13.5" thickBot="1">
      <c r="A212" s="13" t="s">
        <v>28</v>
      </c>
      <c r="B212" s="4" t="s">
        <v>431</v>
      </c>
      <c r="C212" s="4" t="s">
        <v>432</v>
      </c>
      <c r="D212" s="14">
        <v>1171944.2</v>
      </c>
      <c r="E212" s="14">
        <v>321680.98</v>
      </c>
      <c r="F212" s="14">
        <v>63211.91</v>
      </c>
      <c r="G212" s="14">
        <v>384706.92</v>
      </c>
      <c r="H212" s="14">
        <v>3044.55</v>
      </c>
      <c r="I212" s="14">
        <v>1134119.33</v>
      </c>
      <c r="J212" s="14">
        <v>24532.88</v>
      </c>
      <c r="K212" s="14">
        <v>290</v>
      </c>
      <c r="L212" s="15">
        <v>3103530.77</v>
      </c>
      <c r="M212" s="14">
        <v>3734.74</v>
      </c>
      <c r="N212" s="14">
        <f t="shared" si="9"/>
        <v>631.62</v>
      </c>
      <c r="O212" s="14">
        <f t="shared" si="10"/>
        <v>2358936.4787999997</v>
      </c>
      <c r="P212" s="14">
        <f t="shared" si="11"/>
        <v>744594.2912000003</v>
      </c>
    </row>
    <row r="213" spans="1:16" ht="13.5" thickBot="1">
      <c r="A213" s="13" t="s">
        <v>28</v>
      </c>
      <c r="B213" s="4" t="s">
        <v>433</v>
      </c>
      <c r="C213" s="4" t="s">
        <v>434</v>
      </c>
      <c r="D213" s="14">
        <v>232438.67</v>
      </c>
      <c r="E213" s="14">
        <v>65040.22</v>
      </c>
      <c r="F213" s="14">
        <v>5887.37</v>
      </c>
      <c r="G213" s="14">
        <v>393893.86</v>
      </c>
      <c r="H213" s="14">
        <v>693.15</v>
      </c>
      <c r="I213" s="14">
        <v>262463.13</v>
      </c>
      <c r="J213" s="14">
        <v>4938.75</v>
      </c>
      <c r="K213" s="14">
        <v>68.59</v>
      </c>
      <c r="L213" s="15">
        <v>965423.74</v>
      </c>
      <c r="M213" s="14">
        <v>736.97</v>
      </c>
      <c r="N213" s="14">
        <f t="shared" si="9"/>
        <v>631.62</v>
      </c>
      <c r="O213" s="14">
        <f t="shared" si="10"/>
        <v>465484.9914</v>
      </c>
      <c r="P213" s="14">
        <f t="shared" si="11"/>
        <v>499938.7486</v>
      </c>
    </row>
    <row r="214" spans="1:16" ht="13.5" thickBot="1">
      <c r="A214" s="13" t="s">
        <v>28</v>
      </c>
      <c r="B214" s="4" t="s">
        <v>435</v>
      </c>
      <c r="C214" s="4" t="s">
        <v>436</v>
      </c>
      <c r="D214" s="14">
        <v>236144.97</v>
      </c>
      <c r="E214" s="14">
        <v>62797.55</v>
      </c>
      <c r="F214" s="14">
        <v>1247.45</v>
      </c>
      <c r="G214" s="14">
        <v>123741.46</v>
      </c>
      <c r="H214" s="14">
        <v>31594.68</v>
      </c>
      <c r="I214" s="14">
        <v>264620.91</v>
      </c>
      <c r="J214" s="14">
        <v>16685.75</v>
      </c>
      <c r="K214" s="14">
        <v>270</v>
      </c>
      <c r="L214" s="15">
        <v>737102.77</v>
      </c>
      <c r="M214" s="14">
        <v>814.78</v>
      </c>
      <c r="N214" s="14">
        <f t="shared" si="9"/>
        <v>631.62</v>
      </c>
      <c r="O214" s="14">
        <f t="shared" si="10"/>
        <v>514631.34359999996</v>
      </c>
      <c r="P214" s="14">
        <f t="shared" si="11"/>
        <v>222471.42640000005</v>
      </c>
    </row>
    <row r="215" spans="1:16" ht="13.5" thickBot="1">
      <c r="A215" s="13" t="s">
        <v>28</v>
      </c>
      <c r="B215" s="4" t="s">
        <v>437</v>
      </c>
      <c r="C215" s="4" t="s">
        <v>438</v>
      </c>
      <c r="D215" s="14">
        <v>280508.01</v>
      </c>
      <c r="E215" s="14">
        <v>74309.11</v>
      </c>
      <c r="F215" s="14">
        <v>24678.77</v>
      </c>
      <c r="G215" s="14">
        <v>157745.6</v>
      </c>
      <c r="H215" s="14">
        <v>60</v>
      </c>
      <c r="I215" s="14">
        <v>253269.64</v>
      </c>
      <c r="J215" s="14">
        <v>0</v>
      </c>
      <c r="K215" s="14">
        <v>457.99</v>
      </c>
      <c r="L215" s="15">
        <v>791029.12</v>
      </c>
      <c r="M215" s="14">
        <v>748.41</v>
      </c>
      <c r="N215" s="14">
        <f t="shared" si="9"/>
        <v>631.62</v>
      </c>
      <c r="O215" s="14">
        <f t="shared" si="10"/>
        <v>472710.7242</v>
      </c>
      <c r="P215" s="14">
        <f t="shared" si="11"/>
        <v>318318.3958</v>
      </c>
    </row>
    <row r="216" spans="1:16" ht="13.5" thickBot="1">
      <c r="A216" s="13" t="s">
        <v>28</v>
      </c>
      <c r="B216" s="4" t="s">
        <v>439</v>
      </c>
      <c r="C216" s="4" t="s">
        <v>440</v>
      </c>
      <c r="D216" s="14">
        <v>904288.37</v>
      </c>
      <c r="E216" s="14">
        <v>245433.65</v>
      </c>
      <c r="F216" s="14">
        <v>304.44</v>
      </c>
      <c r="G216" s="14">
        <v>748081.13</v>
      </c>
      <c r="H216" s="14">
        <v>1190.8</v>
      </c>
      <c r="I216" s="14">
        <v>655413.67</v>
      </c>
      <c r="J216" s="14">
        <v>44543.16</v>
      </c>
      <c r="K216" s="14">
        <v>9275.49</v>
      </c>
      <c r="L216" s="15">
        <v>2608530.71</v>
      </c>
      <c r="M216" s="14">
        <v>2352.02</v>
      </c>
      <c r="N216" s="14">
        <f t="shared" si="9"/>
        <v>631.62</v>
      </c>
      <c r="O216" s="14">
        <f t="shared" si="10"/>
        <v>1485582.8724</v>
      </c>
      <c r="P216" s="14">
        <f t="shared" si="11"/>
        <v>1122947.8376</v>
      </c>
    </row>
    <row r="217" spans="1:16" ht="13.5" thickBot="1">
      <c r="A217" s="13" t="s">
        <v>28</v>
      </c>
      <c r="B217" s="4" t="s">
        <v>441</v>
      </c>
      <c r="C217" s="4" t="s">
        <v>442</v>
      </c>
      <c r="D217" s="14">
        <v>45203.27</v>
      </c>
      <c r="E217" s="14">
        <v>15618.83</v>
      </c>
      <c r="F217" s="14">
        <v>4536.22</v>
      </c>
      <c r="G217" s="14">
        <v>316509.1</v>
      </c>
      <c r="H217" s="14">
        <v>0</v>
      </c>
      <c r="I217" s="14">
        <v>198650.34</v>
      </c>
      <c r="J217" s="14">
        <v>1200</v>
      </c>
      <c r="K217" s="14">
        <v>270.69</v>
      </c>
      <c r="L217" s="15">
        <v>581988.45</v>
      </c>
      <c r="M217" s="14">
        <v>812.57</v>
      </c>
      <c r="N217" s="14">
        <f t="shared" si="9"/>
        <v>631.62</v>
      </c>
      <c r="O217" s="14">
        <f t="shared" si="10"/>
        <v>513235.4634</v>
      </c>
      <c r="P217" s="14">
        <f t="shared" si="11"/>
        <v>68752.98659999995</v>
      </c>
    </row>
    <row r="218" spans="1:16" ht="13.5" thickBot="1">
      <c r="A218" s="13" t="s">
        <v>28</v>
      </c>
      <c r="B218" s="4" t="s">
        <v>443</v>
      </c>
      <c r="C218" s="4" t="s">
        <v>444</v>
      </c>
      <c r="D218" s="14">
        <v>16840</v>
      </c>
      <c r="E218" s="14">
        <v>1285.39</v>
      </c>
      <c r="F218" s="14">
        <v>0</v>
      </c>
      <c r="G218" s="14">
        <v>62965.52</v>
      </c>
      <c r="H218" s="14">
        <v>31847.45</v>
      </c>
      <c r="I218" s="14">
        <v>55035.75</v>
      </c>
      <c r="J218" s="14">
        <v>48061.49</v>
      </c>
      <c r="K218" s="14">
        <v>25.5</v>
      </c>
      <c r="L218" s="15">
        <v>216061.1</v>
      </c>
      <c r="M218" s="14">
        <v>0</v>
      </c>
      <c r="N218" s="14">
        <f t="shared" si="9"/>
        <v>631.62</v>
      </c>
      <c r="O218" s="14">
        <f t="shared" si="10"/>
        <v>0</v>
      </c>
      <c r="P218" s="14">
        <f t="shared" si="11"/>
        <v>216061.1</v>
      </c>
    </row>
    <row r="219" spans="1:16" ht="13.5" thickBot="1">
      <c r="A219" s="13" t="s">
        <v>28</v>
      </c>
      <c r="B219" s="4" t="s">
        <v>445</v>
      </c>
      <c r="C219" s="4" t="s">
        <v>446</v>
      </c>
      <c r="D219" s="14">
        <v>340991.26</v>
      </c>
      <c r="E219" s="14">
        <v>95929.71</v>
      </c>
      <c r="F219" s="14">
        <v>4110.67</v>
      </c>
      <c r="G219" s="14">
        <v>250240.31</v>
      </c>
      <c r="H219" s="14">
        <v>0</v>
      </c>
      <c r="I219" s="14">
        <v>313724.01</v>
      </c>
      <c r="J219" s="14">
        <v>6110.66</v>
      </c>
      <c r="K219" s="14">
        <v>949</v>
      </c>
      <c r="L219" s="15">
        <v>1012055.62</v>
      </c>
      <c r="M219" s="14">
        <v>1166.89</v>
      </c>
      <c r="N219" s="14">
        <f t="shared" si="9"/>
        <v>631.62</v>
      </c>
      <c r="O219" s="14">
        <f t="shared" si="10"/>
        <v>737031.0618</v>
      </c>
      <c r="P219" s="14">
        <f t="shared" si="11"/>
        <v>275024.55819999997</v>
      </c>
    </row>
    <row r="220" spans="1:16" ht="13.5" thickBot="1">
      <c r="A220" s="13" t="s">
        <v>28</v>
      </c>
      <c r="B220" s="4" t="s">
        <v>447</v>
      </c>
      <c r="C220" s="4" t="s">
        <v>448</v>
      </c>
      <c r="D220" s="14">
        <v>582702.63</v>
      </c>
      <c r="E220" s="14">
        <v>158378.36</v>
      </c>
      <c r="F220" s="14">
        <v>2446.84</v>
      </c>
      <c r="G220" s="14">
        <v>173046.78</v>
      </c>
      <c r="H220" s="14">
        <v>73.8</v>
      </c>
      <c r="I220" s="14">
        <v>89586.15</v>
      </c>
      <c r="J220" s="14">
        <v>91596.81</v>
      </c>
      <c r="K220" s="14">
        <v>372.36</v>
      </c>
      <c r="L220" s="15">
        <v>1098203.73</v>
      </c>
      <c r="M220" s="14">
        <v>1600.95</v>
      </c>
      <c r="N220" s="14">
        <f t="shared" si="9"/>
        <v>631.62</v>
      </c>
      <c r="O220" s="14">
        <f t="shared" si="10"/>
        <v>1011192.039</v>
      </c>
      <c r="P220" s="14">
        <f t="shared" si="11"/>
        <v>87011.69099999999</v>
      </c>
    </row>
    <row r="221" spans="1:16" ht="13.5" thickBot="1">
      <c r="A221" s="13" t="s">
        <v>28</v>
      </c>
      <c r="B221" s="4" t="s">
        <v>449</v>
      </c>
      <c r="C221" s="4" t="s">
        <v>450</v>
      </c>
      <c r="D221" s="14">
        <v>428088.48</v>
      </c>
      <c r="E221" s="14">
        <v>125463.92</v>
      </c>
      <c r="F221" s="14">
        <v>4235</v>
      </c>
      <c r="G221" s="14">
        <v>201909.89</v>
      </c>
      <c r="H221" s="14">
        <v>45374.74</v>
      </c>
      <c r="I221" s="14">
        <v>334405.26</v>
      </c>
      <c r="J221" s="14">
        <v>36882.37</v>
      </c>
      <c r="K221" s="14">
        <v>936.21</v>
      </c>
      <c r="L221" s="15">
        <v>1177295.87</v>
      </c>
      <c r="M221" s="14">
        <v>1565.75</v>
      </c>
      <c r="N221" s="14">
        <f t="shared" si="9"/>
        <v>631.62</v>
      </c>
      <c r="O221" s="14">
        <f t="shared" si="10"/>
        <v>988959.015</v>
      </c>
      <c r="P221" s="14">
        <f t="shared" si="11"/>
        <v>188336.8550000001</v>
      </c>
    </row>
    <row r="222" spans="1:16" ht="13.5" thickBot="1">
      <c r="A222" s="13" t="s">
        <v>28</v>
      </c>
      <c r="B222" s="4" t="s">
        <v>451</v>
      </c>
      <c r="C222" s="4" t="s">
        <v>452</v>
      </c>
      <c r="D222" s="14">
        <v>393728.25</v>
      </c>
      <c r="E222" s="14">
        <v>121196.28</v>
      </c>
      <c r="F222" s="14">
        <v>73850.56</v>
      </c>
      <c r="G222" s="14">
        <v>2089858.41</v>
      </c>
      <c r="H222" s="14">
        <v>1342.4</v>
      </c>
      <c r="I222" s="14">
        <v>951448.61</v>
      </c>
      <c r="J222" s="14">
        <v>125542.38</v>
      </c>
      <c r="K222" s="14">
        <v>15907.57</v>
      </c>
      <c r="L222" s="15">
        <v>3772874.46</v>
      </c>
      <c r="M222" s="14">
        <v>4184.71</v>
      </c>
      <c r="N222" s="14">
        <f t="shared" si="9"/>
        <v>631.62</v>
      </c>
      <c r="O222" s="14">
        <f t="shared" si="10"/>
        <v>2643146.5302</v>
      </c>
      <c r="P222" s="14">
        <f t="shared" si="11"/>
        <v>1129727.9298</v>
      </c>
    </row>
    <row r="223" spans="1:16" ht="13.5" thickBot="1">
      <c r="A223" s="13" t="s">
        <v>28</v>
      </c>
      <c r="B223" s="4" t="s">
        <v>453</v>
      </c>
      <c r="C223" s="4" t="s">
        <v>454</v>
      </c>
      <c r="D223" s="14">
        <v>280591.11</v>
      </c>
      <c r="E223" s="14">
        <v>76936.43</v>
      </c>
      <c r="F223" s="14">
        <v>27757.91</v>
      </c>
      <c r="G223" s="14">
        <v>138129.36</v>
      </c>
      <c r="H223" s="14">
        <v>116.76</v>
      </c>
      <c r="I223" s="14">
        <v>215466.15</v>
      </c>
      <c r="J223" s="14">
        <v>27125</v>
      </c>
      <c r="K223" s="14">
        <v>6106.5</v>
      </c>
      <c r="L223" s="15">
        <v>772229.22</v>
      </c>
      <c r="M223" s="14">
        <v>501.51</v>
      </c>
      <c r="N223" s="14">
        <f t="shared" si="9"/>
        <v>631.62</v>
      </c>
      <c r="O223" s="14">
        <f t="shared" si="10"/>
        <v>316763.7462</v>
      </c>
      <c r="P223" s="14">
        <f t="shared" si="11"/>
        <v>455465.4738</v>
      </c>
    </row>
    <row r="224" spans="1:16" ht="13.5" thickBot="1">
      <c r="A224" s="13" t="s">
        <v>28</v>
      </c>
      <c r="B224" s="4" t="s">
        <v>455</v>
      </c>
      <c r="C224" s="4" t="s">
        <v>456</v>
      </c>
      <c r="D224" s="14">
        <v>267051.74</v>
      </c>
      <c r="E224" s="14">
        <v>82791.48</v>
      </c>
      <c r="F224" s="14">
        <v>135154.82</v>
      </c>
      <c r="G224" s="14">
        <v>13084.69</v>
      </c>
      <c r="H224" s="14">
        <v>300</v>
      </c>
      <c r="I224" s="14">
        <v>269726</v>
      </c>
      <c r="J224" s="14">
        <v>0</v>
      </c>
      <c r="K224" s="14">
        <v>1960.98</v>
      </c>
      <c r="L224" s="15">
        <v>770069.71</v>
      </c>
      <c r="M224" s="14">
        <v>798.63</v>
      </c>
      <c r="N224" s="14">
        <f t="shared" si="9"/>
        <v>631.62</v>
      </c>
      <c r="O224" s="14">
        <f t="shared" si="10"/>
        <v>504430.6806</v>
      </c>
      <c r="P224" s="14">
        <f t="shared" si="11"/>
        <v>265639.02939999994</v>
      </c>
    </row>
    <row r="225" spans="1:16" ht="13.5" thickBot="1">
      <c r="A225" s="13" t="s">
        <v>28</v>
      </c>
      <c r="B225" s="4" t="s">
        <v>457</v>
      </c>
      <c r="C225" s="4" t="s">
        <v>458</v>
      </c>
      <c r="D225" s="14">
        <v>192264.95</v>
      </c>
      <c r="E225" s="14">
        <v>58215.75</v>
      </c>
      <c r="F225" s="14">
        <v>4467.83</v>
      </c>
      <c r="G225" s="14">
        <v>493382.55</v>
      </c>
      <c r="H225" s="14">
        <v>600</v>
      </c>
      <c r="I225" s="14">
        <v>318850.71</v>
      </c>
      <c r="J225" s="14">
        <v>0</v>
      </c>
      <c r="K225" s="14">
        <v>300</v>
      </c>
      <c r="L225" s="15">
        <v>1068081.79</v>
      </c>
      <c r="M225" s="14">
        <v>1057.12</v>
      </c>
      <c r="N225" s="14">
        <f t="shared" si="9"/>
        <v>631.62</v>
      </c>
      <c r="O225" s="14">
        <f t="shared" si="10"/>
        <v>667698.1344</v>
      </c>
      <c r="P225" s="14">
        <f t="shared" si="11"/>
        <v>400383.65560000006</v>
      </c>
    </row>
    <row r="226" spans="1:16" ht="13.5" thickBot="1">
      <c r="A226" s="13" t="s">
        <v>28</v>
      </c>
      <c r="B226" s="4" t="s">
        <v>459</v>
      </c>
      <c r="C226" s="4" t="s">
        <v>460</v>
      </c>
      <c r="D226" s="14">
        <v>86371.75</v>
      </c>
      <c r="E226" s="14">
        <v>30887.95</v>
      </c>
      <c r="F226" s="14">
        <v>45112.36</v>
      </c>
      <c r="G226" s="14">
        <v>148023.52</v>
      </c>
      <c r="H226" s="14">
        <v>152</v>
      </c>
      <c r="I226" s="14">
        <v>92994.76</v>
      </c>
      <c r="J226" s="14">
        <v>0</v>
      </c>
      <c r="K226" s="14">
        <v>0</v>
      </c>
      <c r="L226" s="15">
        <v>403542.34</v>
      </c>
      <c r="M226" s="14">
        <v>292.51</v>
      </c>
      <c r="N226" s="14">
        <f t="shared" si="9"/>
        <v>631.62</v>
      </c>
      <c r="O226" s="14">
        <f t="shared" si="10"/>
        <v>184755.1662</v>
      </c>
      <c r="P226" s="14">
        <f t="shared" si="11"/>
        <v>218787.17380000002</v>
      </c>
    </row>
    <row r="227" spans="1:16" ht="13.5" thickBot="1">
      <c r="A227" s="13" t="s">
        <v>28</v>
      </c>
      <c r="B227" s="4" t="s">
        <v>461</v>
      </c>
      <c r="C227" s="4" t="s">
        <v>462</v>
      </c>
      <c r="D227" s="14">
        <v>317576.48</v>
      </c>
      <c r="E227" s="14">
        <v>95152.63</v>
      </c>
      <c r="F227" s="14">
        <v>11162.28</v>
      </c>
      <c r="G227" s="14">
        <v>135133</v>
      </c>
      <c r="H227" s="14">
        <v>21863.59</v>
      </c>
      <c r="I227" s="14">
        <v>445736.68</v>
      </c>
      <c r="J227" s="14">
        <v>0</v>
      </c>
      <c r="K227" s="14">
        <v>580</v>
      </c>
      <c r="L227" s="15">
        <v>1027204.66</v>
      </c>
      <c r="M227" s="14">
        <v>1262.67</v>
      </c>
      <c r="N227" s="14">
        <f t="shared" si="9"/>
        <v>631.62</v>
      </c>
      <c r="O227" s="14">
        <f t="shared" si="10"/>
        <v>797527.6254</v>
      </c>
      <c r="P227" s="14">
        <f t="shared" si="11"/>
        <v>229677.0346</v>
      </c>
    </row>
    <row r="228" spans="1:16" ht="13.5" thickBot="1">
      <c r="A228" s="13" t="s">
        <v>28</v>
      </c>
      <c r="B228" s="4" t="s">
        <v>463</v>
      </c>
      <c r="C228" s="4" t="s">
        <v>464</v>
      </c>
      <c r="D228" s="14">
        <v>131534.74</v>
      </c>
      <c r="E228" s="14">
        <v>43671.21</v>
      </c>
      <c r="F228" s="14">
        <v>2547.53</v>
      </c>
      <c r="G228" s="14">
        <v>38956.16</v>
      </c>
      <c r="H228" s="14">
        <v>15491.08</v>
      </c>
      <c r="I228" s="14">
        <v>150029.91</v>
      </c>
      <c r="J228" s="14">
        <v>0</v>
      </c>
      <c r="K228" s="14">
        <v>175</v>
      </c>
      <c r="L228" s="15">
        <v>382405.63</v>
      </c>
      <c r="M228" s="14">
        <v>340.95</v>
      </c>
      <c r="N228" s="14">
        <f t="shared" si="9"/>
        <v>631.62</v>
      </c>
      <c r="O228" s="14">
        <f t="shared" si="10"/>
        <v>215350.839</v>
      </c>
      <c r="P228" s="14">
        <f t="shared" si="11"/>
        <v>167054.791</v>
      </c>
    </row>
    <row r="229" spans="1:16" ht="13.5" thickBot="1">
      <c r="A229" s="13" t="s">
        <v>28</v>
      </c>
      <c r="B229" s="4" t="s">
        <v>465</v>
      </c>
      <c r="C229" s="4" t="s">
        <v>466</v>
      </c>
      <c r="D229" s="14">
        <v>185747.92</v>
      </c>
      <c r="E229" s="14">
        <v>53976.06</v>
      </c>
      <c r="F229" s="14">
        <v>55276.18</v>
      </c>
      <c r="G229" s="14">
        <v>193179.6</v>
      </c>
      <c r="H229" s="14">
        <v>851.04</v>
      </c>
      <c r="I229" s="14">
        <v>212919.4</v>
      </c>
      <c r="J229" s="14">
        <v>13335.84</v>
      </c>
      <c r="K229" s="14">
        <v>1638.97</v>
      </c>
      <c r="L229" s="15">
        <v>716925.01</v>
      </c>
      <c r="M229" s="14">
        <v>504.62</v>
      </c>
      <c r="N229" s="14">
        <f t="shared" si="9"/>
        <v>631.62</v>
      </c>
      <c r="O229" s="14">
        <f t="shared" si="10"/>
        <v>318728.0844</v>
      </c>
      <c r="P229" s="14">
        <f t="shared" si="11"/>
        <v>398196.9256</v>
      </c>
    </row>
    <row r="230" spans="1:16" ht="13.5" thickBot="1">
      <c r="A230" s="13" t="s">
        <v>28</v>
      </c>
      <c r="B230" s="4" t="s">
        <v>467</v>
      </c>
      <c r="C230" s="4" t="s">
        <v>468</v>
      </c>
      <c r="D230" s="14">
        <v>333518.28</v>
      </c>
      <c r="E230" s="14">
        <v>88749.28</v>
      </c>
      <c r="F230" s="14">
        <v>109209.88</v>
      </c>
      <c r="G230" s="14">
        <v>80540.11</v>
      </c>
      <c r="H230" s="14">
        <v>232.02</v>
      </c>
      <c r="I230" s="14">
        <v>339252.4</v>
      </c>
      <c r="J230" s="14">
        <v>9647.44</v>
      </c>
      <c r="K230" s="14">
        <v>27265.71</v>
      </c>
      <c r="L230" s="15">
        <v>988415.12</v>
      </c>
      <c r="M230" s="14">
        <v>1241.48</v>
      </c>
      <c r="N230" s="14">
        <f t="shared" si="9"/>
        <v>631.62</v>
      </c>
      <c r="O230" s="14">
        <f t="shared" si="10"/>
        <v>784143.5976</v>
      </c>
      <c r="P230" s="14">
        <f t="shared" si="11"/>
        <v>204271.52240000002</v>
      </c>
    </row>
    <row r="231" spans="1:16" ht="13.5" thickBot="1">
      <c r="A231" s="13" t="s">
        <v>28</v>
      </c>
      <c r="B231" s="4" t="s">
        <v>469</v>
      </c>
      <c r="C231" s="4" t="s">
        <v>470</v>
      </c>
      <c r="D231" s="14">
        <v>288124.18</v>
      </c>
      <c r="E231" s="14">
        <v>89458.74</v>
      </c>
      <c r="F231" s="14">
        <v>6285.65</v>
      </c>
      <c r="G231" s="14">
        <v>963686.35</v>
      </c>
      <c r="H231" s="14">
        <v>34795.12</v>
      </c>
      <c r="I231" s="14">
        <v>767158.76</v>
      </c>
      <c r="J231" s="14">
        <v>0</v>
      </c>
      <c r="K231" s="14">
        <v>21967.28</v>
      </c>
      <c r="L231" s="15">
        <v>2171476.08</v>
      </c>
      <c r="M231" s="14">
        <v>2543.97</v>
      </c>
      <c r="N231" s="14">
        <f t="shared" si="9"/>
        <v>631.62</v>
      </c>
      <c r="O231" s="14">
        <f t="shared" si="10"/>
        <v>1606822.3313999998</v>
      </c>
      <c r="P231" s="14">
        <f t="shared" si="11"/>
        <v>564653.7486000003</v>
      </c>
    </row>
    <row r="232" spans="1:16" ht="13.5" thickBot="1">
      <c r="A232" s="13" t="s">
        <v>28</v>
      </c>
      <c r="B232" s="4" t="s">
        <v>471</v>
      </c>
      <c r="C232" s="4" t="s">
        <v>472</v>
      </c>
      <c r="D232" s="14">
        <v>4780215.08</v>
      </c>
      <c r="E232" s="14">
        <v>1314941.49</v>
      </c>
      <c r="F232" s="14">
        <v>595213.01</v>
      </c>
      <c r="G232" s="14">
        <v>354153.48</v>
      </c>
      <c r="H232" s="14">
        <v>460</v>
      </c>
      <c r="I232" s="14">
        <v>2710981.99</v>
      </c>
      <c r="J232" s="14">
        <v>13441.84</v>
      </c>
      <c r="K232" s="14">
        <v>835</v>
      </c>
      <c r="L232" s="15">
        <v>9770241.89</v>
      </c>
      <c r="M232" s="14">
        <v>10379.8</v>
      </c>
      <c r="N232" s="14">
        <f t="shared" si="9"/>
        <v>631.62</v>
      </c>
      <c r="O232" s="14">
        <f t="shared" si="10"/>
        <v>6556089.276</v>
      </c>
      <c r="P232" s="14">
        <f t="shared" si="11"/>
        <v>3214152.614000001</v>
      </c>
    </row>
    <row r="233" spans="1:16" ht="13.5" thickBot="1">
      <c r="A233" s="13" t="s">
        <v>28</v>
      </c>
      <c r="B233" s="4" t="s">
        <v>473</v>
      </c>
      <c r="C233" s="4" t="s">
        <v>474</v>
      </c>
      <c r="D233" s="14">
        <v>329338.81</v>
      </c>
      <c r="E233" s="14">
        <v>83084.41</v>
      </c>
      <c r="F233" s="14">
        <v>88254.45</v>
      </c>
      <c r="G233" s="14">
        <v>66361.36</v>
      </c>
      <c r="H233" s="14">
        <v>9480.92</v>
      </c>
      <c r="I233" s="14">
        <v>255155.03</v>
      </c>
      <c r="J233" s="14">
        <v>25942.03</v>
      </c>
      <c r="K233" s="14">
        <v>1085.31</v>
      </c>
      <c r="L233" s="15">
        <v>858702.32</v>
      </c>
      <c r="M233" s="14">
        <v>751.06</v>
      </c>
      <c r="N233" s="14">
        <f t="shared" si="9"/>
        <v>631.62</v>
      </c>
      <c r="O233" s="14">
        <f t="shared" si="10"/>
        <v>474384.51719999994</v>
      </c>
      <c r="P233" s="14">
        <f t="shared" si="11"/>
        <v>384317.8028</v>
      </c>
    </row>
    <row r="234" spans="1:16" ht="13.5" thickBot="1">
      <c r="A234" s="13" t="s">
        <v>28</v>
      </c>
      <c r="B234" s="4" t="s">
        <v>475</v>
      </c>
      <c r="C234" s="4" t="s">
        <v>476</v>
      </c>
      <c r="D234" s="14">
        <v>162418.7</v>
      </c>
      <c r="E234" s="14">
        <v>44910.29</v>
      </c>
      <c r="F234" s="14">
        <v>1596.08</v>
      </c>
      <c r="G234" s="14">
        <v>449861.48</v>
      </c>
      <c r="H234" s="14">
        <v>1155.06</v>
      </c>
      <c r="I234" s="14">
        <v>293957.57</v>
      </c>
      <c r="J234" s="14">
        <v>92350.9</v>
      </c>
      <c r="K234" s="14">
        <v>290.9</v>
      </c>
      <c r="L234" s="15">
        <v>1046540.98</v>
      </c>
      <c r="M234" s="14">
        <v>1047.8</v>
      </c>
      <c r="N234" s="14">
        <f t="shared" si="9"/>
        <v>631.62</v>
      </c>
      <c r="O234" s="14">
        <f t="shared" si="10"/>
        <v>661811.436</v>
      </c>
      <c r="P234" s="14">
        <f t="shared" si="11"/>
        <v>384729.544</v>
      </c>
    </row>
    <row r="235" spans="1:16" ht="13.5" thickBot="1">
      <c r="A235" s="13" t="s">
        <v>28</v>
      </c>
      <c r="B235" s="4" t="s">
        <v>477</v>
      </c>
      <c r="C235" s="4" t="s">
        <v>478</v>
      </c>
      <c r="D235" s="14">
        <v>255048.26</v>
      </c>
      <c r="E235" s="14">
        <v>70310.43</v>
      </c>
      <c r="F235" s="14">
        <v>82391.7</v>
      </c>
      <c r="G235" s="14">
        <v>663853.92</v>
      </c>
      <c r="H235" s="14">
        <v>0</v>
      </c>
      <c r="I235" s="14">
        <v>466116.23</v>
      </c>
      <c r="J235" s="14">
        <v>6900.21</v>
      </c>
      <c r="K235" s="14">
        <v>945</v>
      </c>
      <c r="L235" s="15">
        <v>1545565.75</v>
      </c>
      <c r="M235" s="14">
        <v>2013.23</v>
      </c>
      <c r="N235" s="14">
        <f t="shared" si="9"/>
        <v>631.62</v>
      </c>
      <c r="O235" s="14">
        <f t="shared" si="10"/>
        <v>1271596.3326</v>
      </c>
      <c r="P235" s="14">
        <f t="shared" si="11"/>
        <v>273969.4173999999</v>
      </c>
    </row>
    <row r="236" spans="1:16" ht="13.5" thickBot="1">
      <c r="A236" s="13" t="s">
        <v>28</v>
      </c>
      <c r="B236" s="4" t="s">
        <v>479</v>
      </c>
      <c r="C236" s="4" t="s">
        <v>480</v>
      </c>
      <c r="D236" s="14">
        <v>11457315.19</v>
      </c>
      <c r="E236" s="14">
        <v>3232550.26</v>
      </c>
      <c r="F236" s="14">
        <v>16946.41</v>
      </c>
      <c r="G236" s="14">
        <v>1643833.76</v>
      </c>
      <c r="H236" s="14">
        <v>260291.26</v>
      </c>
      <c r="I236" s="14">
        <v>6693115.62</v>
      </c>
      <c r="J236" s="14">
        <v>534648.58</v>
      </c>
      <c r="K236" s="14">
        <v>5686.85</v>
      </c>
      <c r="L236" s="15">
        <v>23844387.93</v>
      </c>
      <c r="M236" s="14">
        <v>22107.58</v>
      </c>
      <c r="N236" s="14">
        <f t="shared" si="9"/>
        <v>631.62</v>
      </c>
      <c r="O236" s="14">
        <f t="shared" si="10"/>
        <v>13963589.6796</v>
      </c>
      <c r="P236" s="14">
        <f t="shared" si="11"/>
        <v>9880798.2504</v>
      </c>
    </row>
    <row r="237" spans="1:16" ht="13.5" thickBot="1">
      <c r="A237" s="13" t="s">
        <v>28</v>
      </c>
      <c r="B237" s="4" t="s">
        <v>481</v>
      </c>
      <c r="C237" s="4" t="s">
        <v>482</v>
      </c>
      <c r="D237" s="14">
        <v>314817.19</v>
      </c>
      <c r="E237" s="14">
        <v>93865.92</v>
      </c>
      <c r="F237" s="14">
        <v>13851.81</v>
      </c>
      <c r="G237" s="14">
        <v>139506.04</v>
      </c>
      <c r="H237" s="14">
        <v>990.04</v>
      </c>
      <c r="I237" s="14">
        <v>262202.52</v>
      </c>
      <c r="J237" s="14">
        <v>11200</v>
      </c>
      <c r="K237" s="14">
        <v>1011.48</v>
      </c>
      <c r="L237" s="15">
        <v>837445</v>
      </c>
      <c r="M237" s="14">
        <v>972.2</v>
      </c>
      <c r="N237" s="14">
        <f t="shared" si="9"/>
        <v>631.62</v>
      </c>
      <c r="O237" s="14">
        <f t="shared" si="10"/>
        <v>614060.964</v>
      </c>
      <c r="P237" s="14">
        <f t="shared" si="11"/>
        <v>223384.03599999996</v>
      </c>
    </row>
    <row r="238" spans="1:16" ht="13.5" thickBot="1">
      <c r="A238" s="13" t="s">
        <v>28</v>
      </c>
      <c r="B238" s="4" t="s">
        <v>483</v>
      </c>
      <c r="C238" s="4" t="s">
        <v>484</v>
      </c>
      <c r="D238" s="14">
        <v>335995.41</v>
      </c>
      <c r="E238" s="14">
        <v>88212.57</v>
      </c>
      <c r="F238" s="14">
        <v>0</v>
      </c>
      <c r="G238" s="14">
        <v>216531.24</v>
      </c>
      <c r="H238" s="14">
        <v>2334.34</v>
      </c>
      <c r="I238" s="14">
        <v>159461.19</v>
      </c>
      <c r="J238" s="14">
        <v>3475.06</v>
      </c>
      <c r="K238" s="14">
        <v>2332.61</v>
      </c>
      <c r="L238" s="15">
        <v>808342.42</v>
      </c>
      <c r="M238" s="14">
        <v>1164.33</v>
      </c>
      <c r="N238" s="14">
        <f t="shared" si="9"/>
        <v>631.62</v>
      </c>
      <c r="O238" s="14">
        <f t="shared" si="10"/>
        <v>735414.1146</v>
      </c>
      <c r="P238" s="14">
        <f t="shared" si="11"/>
        <v>72928.30540000007</v>
      </c>
    </row>
    <row r="239" spans="1:16" ht="13.5" thickBot="1">
      <c r="A239" s="13" t="s">
        <v>28</v>
      </c>
      <c r="B239" s="4" t="s">
        <v>485</v>
      </c>
      <c r="C239" s="4" t="s">
        <v>486</v>
      </c>
      <c r="D239" s="14">
        <v>386282.06</v>
      </c>
      <c r="E239" s="14">
        <v>112049.81</v>
      </c>
      <c r="F239" s="14">
        <v>84885.14</v>
      </c>
      <c r="G239" s="14">
        <v>1503957.36</v>
      </c>
      <c r="H239" s="14">
        <v>480.31</v>
      </c>
      <c r="I239" s="14">
        <v>721252.73</v>
      </c>
      <c r="J239" s="14">
        <v>133149.37</v>
      </c>
      <c r="K239" s="14">
        <v>560</v>
      </c>
      <c r="L239" s="15">
        <v>2942616.78</v>
      </c>
      <c r="M239" s="14">
        <v>3221.66</v>
      </c>
      <c r="N239" s="14">
        <f t="shared" si="9"/>
        <v>631.62</v>
      </c>
      <c r="O239" s="14">
        <f t="shared" si="10"/>
        <v>2034864.8891999999</v>
      </c>
      <c r="P239" s="14">
        <f t="shared" si="11"/>
        <v>907751.8907999999</v>
      </c>
    </row>
    <row r="240" spans="1:16" ht="13.5" thickBot="1">
      <c r="A240" s="13" t="s">
        <v>28</v>
      </c>
      <c r="B240" s="4" t="s">
        <v>487</v>
      </c>
      <c r="C240" s="4" t="s">
        <v>488</v>
      </c>
      <c r="D240" s="14">
        <v>136780.45</v>
      </c>
      <c r="E240" s="14">
        <v>35410.76</v>
      </c>
      <c r="F240" s="14">
        <v>29732.63</v>
      </c>
      <c r="G240" s="14">
        <v>18786.91</v>
      </c>
      <c r="H240" s="14">
        <v>1862.81</v>
      </c>
      <c r="I240" s="14">
        <v>118953.46</v>
      </c>
      <c r="J240" s="14">
        <v>0</v>
      </c>
      <c r="K240" s="14">
        <v>406.85</v>
      </c>
      <c r="L240" s="15">
        <v>341933.87</v>
      </c>
      <c r="M240" s="14">
        <v>450.31</v>
      </c>
      <c r="N240" s="14">
        <f t="shared" si="9"/>
        <v>631.62</v>
      </c>
      <c r="O240" s="14">
        <f t="shared" si="10"/>
        <v>284424.8022</v>
      </c>
      <c r="P240" s="14">
        <f t="shared" si="11"/>
        <v>57509.06780000002</v>
      </c>
    </row>
    <row r="241" spans="1:16" ht="13.5" thickBot="1">
      <c r="A241" s="13" t="s">
        <v>28</v>
      </c>
      <c r="B241" s="4" t="s">
        <v>489</v>
      </c>
      <c r="C241" s="4" t="s">
        <v>490</v>
      </c>
      <c r="D241" s="14">
        <v>141661.15</v>
      </c>
      <c r="E241" s="14">
        <v>37725.2</v>
      </c>
      <c r="F241" s="14">
        <v>7697.45</v>
      </c>
      <c r="G241" s="14">
        <v>122744.77</v>
      </c>
      <c r="H241" s="14">
        <v>14.61</v>
      </c>
      <c r="I241" s="14">
        <v>281516.77</v>
      </c>
      <c r="J241" s="14">
        <v>0</v>
      </c>
      <c r="K241" s="14">
        <v>363.46</v>
      </c>
      <c r="L241" s="15">
        <v>591723.41</v>
      </c>
      <c r="M241" s="14">
        <v>769.74</v>
      </c>
      <c r="N241" s="14">
        <f t="shared" si="9"/>
        <v>631.62</v>
      </c>
      <c r="O241" s="14">
        <f t="shared" si="10"/>
        <v>486183.1788</v>
      </c>
      <c r="P241" s="14">
        <f t="shared" si="11"/>
        <v>105540.23120000004</v>
      </c>
    </row>
    <row r="242" spans="1:16" ht="13.5" thickBot="1">
      <c r="A242" s="13" t="s">
        <v>28</v>
      </c>
      <c r="B242" s="4" t="s">
        <v>491</v>
      </c>
      <c r="C242" s="4" t="s">
        <v>492</v>
      </c>
      <c r="D242" s="14">
        <v>523666.18</v>
      </c>
      <c r="E242" s="14">
        <v>154298.32</v>
      </c>
      <c r="F242" s="14">
        <v>33249.61</v>
      </c>
      <c r="G242" s="14">
        <v>138066.17</v>
      </c>
      <c r="H242" s="14">
        <v>581.56</v>
      </c>
      <c r="I242" s="14">
        <v>325253.27</v>
      </c>
      <c r="J242" s="14">
        <v>5285.77</v>
      </c>
      <c r="K242" s="14">
        <v>1085.6</v>
      </c>
      <c r="L242" s="15">
        <v>1181486.48</v>
      </c>
      <c r="M242" s="14">
        <v>1178.49</v>
      </c>
      <c r="N242" s="14">
        <f t="shared" si="9"/>
        <v>631.62</v>
      </c>
      <c r="O242" s="14">
        <f t="shared" si="10"/>
        <v>744357.8538</v>
      </c>
      <c r="P242" s="14">
        <f t="shared" si="11"/>
        <v>437128.62619999994</v>
      </c>
    </row>
    <row r="243" spans="1:16" ht="13.5" thickBot="1">
      <c r="A243" s="13" t="s">
        <v>28</v>
      </c>
      <c r="B243" s="4" t="s">
        <v>493</v>
      </c>
      <c r="C243" s="4" t="s">
        <v>494</v>
      </c>
      <c r="D243" s="14">
        <v>294337.3</v>
      </c>
      <c r="E243" s="14">
        <v>78973.39</v>
      </c>
      <c r="F243" s="14">
        <v>75</v>
      </c>
      <c r="G243" s="14">
        <v>78146.32</v>
      </c>
      <c r="H243" s="14">
        <v>12273.48</v>
      </c>
      <c r="I243" s="14">
        <v>241175.9</v>
      </c>
      <c r="J243" s="14">
        <v>5784.34</v>
      </c>
      <c r="K243" s="14">
        <v>274.75</v>
      </c>
      <c r="L243" s="15">
        <v>711040.48</v>
      </c>
      <c r="M243" s="14">
        <v>793.3</v>
      </c>
      <c r="N243" s="14">
        <f t="shared" si="9"/>
        <v>631.62</v>
      </c>
      <c r="O243" s="14">
        <f t="shared" si="10"/>
        <v>501064.14599999995</v>
      </c>
      <c r="P243" s="14">
        <f t="shared" si="11"/>
        <v>209976.33400000003</v>
      </c>
    </row>
    <row r="244" spans="1:16" ht="13.5" thickBot="1">
      <c r="A244" s="13" t="s">
        <v>28</v>
      </c>
      <c r="B244" s="4" t="s">
        <v>495</v>
      </c>
      <c r="C244" s="4" t="s">
        <v>496</v>
      </c>
      <c r="D244" s="14">
        <v>329233.29</v>
      </c>
      <c r="E244" s="14">
        <v>85004.38</v>
      </c>
      <c r="F244" s="14">
        <v>104217.37</v>
      </c>
      <c r="G244" s="14">
        <v>114024.58</v>
      </c>
      <c r="H244" s="14">
        <v>16269.08</v>
      </c>
      <c r="I244" s="14">
        <v>237956.23</v>
      </c>
      <c r="J244" s="14">
        <v>0</v>
      </c>
      <c r="K244" s="14">
        <v>333.69</v>
      </c>
      <c r="L244" s="15">
        <v>887038.62</v>
      </c>
      <c r="M244" s="14">
        <v>746.52</v>
      </c>
      <c r="N244" s="14">
        <f t="shared" si="9"/>
        <v>631.62</v>
      </c>
      <c r="O244" s="14">
        <f t="shared" si="10"/>
        <v>471516.9624</v>
      </c>
      <c r="P244" s="14">
        <f t="shared" si="11"/>
        <v>415521.6576</v>
      </c>
    </row>
    <row r="245" spans="1:16" ht="13.5" thickBot="1">
      <c r="A245" s="13" t="s">
        <v>28</v>
      </c>
      <c r="B245" s="4" t="s">
        <v>497</v>
      </c>
      <c r="C245" s="4" t="s">
        <v>498</v>
      </c>
      <c r="D245" s="14">
        <v>1050316.48</v>
      </c>
      <c r="E245" s="14">
        <v>290904.59</v>
      </c>
      <c r="F245" s="14">
        <v>5439.01</v>
      </c>
      <c r="G245" s="14">
        <v>581479.72</v>
      </c>
      <c r="H245" s="14">
        <v>0</v>
      </c>
      <c r="I245" s="14">
        <v>889343.74</v>
      </c>
      <c r="J245" s="14">
        <v>90072.11</v>
      </c>
      <c r="K245" s="14">
        <v>115616.19</v>
      </c>
      <c r="L245" s="15">
        <v>3023171.84</v>
      </c>
      <c r="M245" s="14">
        <v>3995.09</v>
      </c>
      <c r="N245" s="14">
        <f t="shared" si="9"/>
        <v>631.62</v>
      </c>
      <c r="O245" s="14">
        <f t="shared" si="10"/>
        <v>2523378.7458</v>
      </c>
      <c r="P245" s="14">
        <f t="shared" si="11"/>
        <v>499793.0941999997</v>
      </c>
    </row>
    <row r="246" spans="1:16" ht="13.5" thickBot="1">
      <c r="A246" s="13" t="s">
        <v>28</v>
      </c>
      <c r="B246" s="4" t="s">
        <v>499</v>
      </c>
      <c r="C246" s="4" t="s">
        <v>500</v>
      </c>
      <c r="D246" s="14">
        <v>65428.17</v>
      </c>
      <c r="E246" s="14">
        <v>20061.17</v>
      </c>
      <c r="F246" s="14">
        <v>0</v>
      </c>
      <c r="G246" s="14">
        <v>53351.1</v>
      </c>
      <c r="H246" s="14">
        <v>0</v>
      </c>
      <c r="I246" s="14">
        <v>75172.27</v>
      </c>
      <c r="J246" s="14">
        <v>0</v>
      </c>
      <c r="K246" s="14">
        <v>1250</v>
      </c>
      <c r="L246" s="15">
        <v>215262.71</v>
      </c>
      <c r="M246" s="14">
        <v>335.3</v>
      </c>
      <c r="N246" s="14">
        <f t="shared" si="9"/>
        <v>631.62</v>
      </c>
      <c r="O246" s="14">
        <f t="shared" si="10"/>
        <v>211782.18600000002</v>
      </c>
      <c r="P246" s="14">
        <f t="shared" si="11"/>
        <v>3480.523999999976</v>
      </c>
    </row>
    <row r="247" spans="1:16" ht="13.5" thickBot="1">
      <c r="A247" s="13" t="s">
        <v>28</v>
      </c>
      <c r="B247" s="4" t="s">
        <v>501</v>
      </c>
      <c r="C247" s="4" t="s">
        <v>502</v>
      </c>
      <c r="D247" s="14">
        <v>194835.4</v>
      </c>
      <c r="E247" s="14">
        <v>50780.59</v>
      </c>
      <c r="F247" s="14">
        <v>3064.77</v>
      </c>
      <c r="G247" s="14">
        <v>69478.01</v>
      </c>
      <c r="H247" s="14">
        <v>9511.47</v>
      </c>
      <c r="I247" s="14">
        <v>135262.91</v>
      </c>
      <c r="J247" s="14">
        <v>758.86</v>
      </c>
      <c r="K247" s="14">
        <v>4025.33</v>
      </c>
      <c r="L247" s="15">
        <v>467717.34</v>
      </c>
      <c r="M247" s="14">
        <v>600.88</v>
      </c>
      <c r="N247" s="14">
        <f t="shared" si="9"/>
        <v>631.62</v>
      </c>
      <c r="O247" s="14">
        <f t="shared" si="10"/>
        <v>379527.8256</v>
      </c>
      <c r="P247" s="14">
        <f t="shared" si="11"/>
        <v>88189.51440000004</v>
      </c>
    </row>
    <row r="248" spans="1:16" ht="13.5" thickBot="1">
      <c r="A248" s="13" t="s">
        <v>28</v>
      </c>
      <c r="B248" s="4" t="s">
        <v>503</v>
      </c>
      <c r="C248" s="4" t="s">
        <v>504</v>
      </c>
      <c r="D248" s="14">
        <v>215593.97</v>
      </c>
      <c r="E248" s="14">
        <v>67003.26</v>
      </c>
      <c r="F248" s="14">
        <v>7037.86</v>
      </c>
      <c r="G248" s="14">
        <v>89600.41</v>
      </c>
      <c r="H248" s="14">
        <v>13140.67</v>
      </c>
      <c r="I248" s="14">
        <v>241824.17</v>
      </c>
      <c r="J248" s="14">
        <v>56291.18</v>
      </c>
      <c r="K248" s="14">
        <v>0</v>
      </c>
      <c r="L248" s="15">
        <v>690491.52</v>
      </c>
      <c r="M248" s="14">
        <v>812.89</v>
      </c>
      <c r="N248" s="14">
        <f t="shared" si="9"/>
        <v>631.62</v>
      </c>
      <c r="O248" s="14">
        <f t="shared" si="10"/>
        <v>513437.5818</v>
      </c>
      <c r="P248" s="14">
        <f t="shared" si="11"/>
        <v>177053.93820000003</v>
      </c>
    </row>
    <row r="249" spans="1:16" ht="13.5" thickBot="1">
      <c r="A249" s="13" t="s">
        <v>28</v>
      </c>
      <c r="B249" s="4" t="s">
        <v>505</v>
      </c>
      <c r="C249" s="4" t="s">
        <v>506</v>
      </c>
      <c r="D249" s="14">
        <v>822005.62</v>
      </c>
      <c r="E249" s="14">
        <v>223978.94</v>
      </c>
      <c r="F249" s="14">
        <v>5455.64</v>
      </c>
      <c r="G249" s="14">
        <v>147034.12</v>
      </c>
      <c r="H249" s="14">
        <v>3340.83</v>
      </c>
      <c r="I249" s="14">
        <v>487276.41</v>
      </c>
      <c r="J249" s="14">
        <v>50933.17</v>
      </c>
      <c r="K249" s="14">
        <v>9553.41</v>
      </c>
      <c r="L249" s="15">
        <v>1749578.14</v>
      </c>
      <c r="M249" s="14">
        <v>2090.8</v>
      </c>
      <c r="N249" s="14">
        <f t="shared" si="9"/>
        <v>631.62</v>
      </c>
      <c r="O249" s="14">
        <f t="shared" si="10"/>
        <v>1320591.0960000001</v>
      </c>
      <c r="P249" s="14">
        <f t="shared" si="11"/>
        <v>428987.04399999976</v>
      </c>
    </row>
    <row r="250" spans="1:16" ht="13.5" thickBot="1">
      <c r="A250" s="13" t="s">
        <v>28</v>
      </c>
      <c r="B250" s="4" t="s">
        <v>507</v>
      </c>
      <c r="C250" s="4" t="s">
        <v>508</v>
      </c>
      <c r="D250" s="14">
        <v>129545.17</v>
      </c>
      <c r="E250" s="14">
        <v>33927.5</v>
      </c>
      <c r="F250" s="14">
        <v>3157.63</v>
      </c>
      <c r="G250" s="14">
        <v>59654.33</v>
      </c>
      <c r="H250" s="14">
        <v>12828.35</v>
      </c>
      <c r="I250" s="14">
        <v>109884.52</v>
      </c>
      <c r="J250" s="14">
        <v>23868.08</v>
      </c>
      <c r="K250" s="14">
        <v>3546</v>
      </c>
      <c r="L250" s="15">
        <v>376411.58</v>
      </c>
      <c r="M250" s="14">
        <v>342.43</v>
      </c>
      <c r="N250" s="14">
        <f t="shared" si="9"/>
        <v>631.62</v>
      </c>
      <c r="O250" s="14">
        <f t="shared" si="10"/>
        <v>216285.6366</v>
      </c>
      <c r="P250" s="14">
        <f t="shared" si="11"/>
        <v>160125.94340000002</v>
      </c>
    </row>
    <row r="251" spans="1:16" ht="13.5" thickBot="1">
      <c r="A251" s="13" t="s">
        <v>28</v>
      </c>
      <c r="B251" s="4" t="s">
        <v>509</v>
      </c>
      <c r="C251" s="4" t="s">
        <v>510</v>
      </c>
      <c r="D251" s="14">
        <v>255810.79</v>
      </c>
      <c r="E251" s="14">
        <v>62414.21</v>
      </c>
      <c r="F251" s="14">
        <v>45473.09</v>
      </c>
      <c r="G251" s="14">
        <v>134741.97</v>
      </c>
      <c r="H251" s="14">
        <v>4835.44</v>
      </c>
      <c r="I251" s="14">
        <v>328377.18</v>
      </c>
      <c r="J251" s="14">
        <v>28681.26</v>
      </c>
      <c r="K251" s="14">
        <v>25</v>
      </c>
      <c r="L251" s="15">
        <v>860358.94</v>
      </c>
      <c r="M251" s="14">
        <v>789.99</v>
      </c>
      <c r="N251" s="14">
        <f t="shared" si="9"/>
        <v>631.62</v>
      </c>
      <c r="O251" s="14">
        <f t="shared" si="10"/>
        <v>498973.4838</v>
      </c>
      <c r="P251" s="14">
        <f t="shared" si="11"/>
        <v>361385.45619999996</v>
      </c>
    </row>
    <row r="252" spans="1:16" ht="13.5" thickBot="1">
      <c r="A252" s="21" t="s">
        <v>511</v>
      </c>
      <c r="B252" s="22"/>
      <c r="C252" s="23"/>
      <c r="D252" s="16">
        <v>138018912.12</v>
      </c>
      <c r="E252" s="16">
        <v>40315738.1</v>
      </c>
      <c r="F252" s="16">
        <v>16075395.5</v>
      </c>
      <c r="G252" s="16">
        <v>93788907.6099999</v>
      </c>
      <c r="H252" s="16">
        <v>3547345.13</v>
      </c>
      <c r="I252" s="16">
        <v>123222629.79</v>
      </c>
      <c r="J252" s="16">
        <v>7212282.91</v>
      </c>
      <c r="K252" s="16">
        <v>1237396.89</v>
      </c>
      <c r="L252" s="16">
        <v>423418608.05</v>
      </c>
      <c r="M252" s="16">
        <f>SUM(M11:M251)</f>
        <v>456200.20000000024</v>
      </c>
      <c r="N252" s="16">
        <f>SUM(N11:N251)</f>
        <v>152220.4199999995</v>
      </c>
      <c r="O252" s="16">
        <f>SUM(O11:O251)</f>
        <v>288145170.324</v>
      </c>
      <c r="P252" s="9">
        <f>SUM(P11:P251)</f>
        <v>135273437.72600007</v>
      </c>
    </row>
    <row r="256" spans="1:12" ht="12.75" customHeight="1">
      <c r="A256" s="24">
        <v>44622</v>
      </c>
      <c r="B256" s="25"/>
      <c r="C256" s="25"/>
      <c r="D256" s="25"/>
      <c r="E256" s="26" t="s">
        <v>512</v>
      </c>
      <c r="F256" s="25"/>
      <c r="G256" s="25"/>
      <c r="H256" s="25"/>
      <c r="I256" s="27">
        <v>0.58436342</v>
      </c>
      <c r="J256" s="25"/>
      <c r="K256" s="25"/>
      <c r="L256" s="25"/>
    </row>
  </sheetData>
  <sheetProtection/>
  <mergeCells count="16">
    <mergeCell ref="A6:L6"/>
    <mergeCell ref="A7:L7"/>
    <mergeCell ref="A8:L8"/>
    <mergeCell ref="L9:L10"/>
    <mergeCell ref="A1:L1"/>
    <mergeCell ref="A2:L2"/>
    <mergeCell ref="A3:L3"/>
    <mergeCell ref="A4:L4"/>
    <mergeCell ref="A5:L5"/>
    <mergeCell ref="O9:O10"/>
    <mergeCell ref="P9:P10"/>
    <mergeCell ref="A252:C252"/>
    <mergeCell ref="A256:D256"/>
    <mergeCell ref="E256:H256"/>
    <mergeCell ref="I256:L256"/>
    <mergeCell ref="N9:N10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Goza (ADE)</dc:creator>
  <cp:keywords/>
  <dc:description/>
  <cp:lastModifiedBy>Melvin Washington (ADE)</cp:lastModifiedBy>
  <dcterms:created xsi:type="dcterms:W3CDTF">2022-03-02T20:26:41Z</dcterms:created>
  <dcterms:modified xsi:type="dcterms:W3CDTF">2022-03-04T19:34:00Z</dcterms:modified>
  <cp:category/>
  <cp:version/>
  <cp:contentType/>
  <cp:contentStatus/>
</cp:coreProperties>
</file>